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Arivind  2\USM PHD\Fluke Data Analsyis BMI Perak\"/>
    </mc:Choice>
  </mc:AlternateContent>
  <xr:revisionPtr revIDLastSave="0" documentId="13_ncr:1_{DCE955F8-3C9F-4B9C-9B45-0A2DDF72DD66}" xr6:coauthVersionLast="45" xr6:coauthVersionMax="45" xr10:uidLastSave="{00000000-0000-0000-0000-000000000000}"/>
  <bookViews>
    <workbookView xWindow="-120" yWindow="-120" windowWidth="29040" windowHeight="15720" activeTab="3" xr2:uid="{00000000-000D-0000-FFFF-FFFF00000000}"/>
  </bookViews>
  <sheets>
    <sheet name="Utilities Equipment" sheetId="1" r:id="rId1"/>
    <sheet name="Cooling System" sheetId="4" r:id="rId2"/>
    <sheet name="buidling" sheetId="2" r:id="rId3"/>
    <sheet name="Lighting" sheetId="15" r:id="rId4"/>
    <sheet name="level1" sheetId="5" r:id="rId5"/>
    <sheet name="level2" sheetId="6" r:id="rId6"/>
    <sheet name="level3" sheetId="7" r:id="rId7"/>
    <sheet name="level4" sheetId="8" r:id="rId8"/>
    <sheet name="level5" sheetId="9" r:id="rId9"/>
    <sheet name="level6" sheetId="10" r:id="rId10"/>
    <sheet name="level7" sheetId="11" r:id="rId11"/>
    <sheet name="level8" sheetId="12" r:id="rId12"/>
    <sheet name="level9" sheetId="13" r:id="rId13"/>
    <sheet name="level10" sheetId="14" r:id="rId14"/>
  </sheets>
  <definedNames>
    <definedName name="_xlnm._FilterDatabase" localSheetId="2" hidden="1">buidling!$A$1:$P$34</definedName>
    <definedName name="_xlnm._FilterDatabase" localSheetId="1" hidden="1">'Cooling System'!$D$2:$D$329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5" l="1"/>
  <c r="J18" i="15"/>
  <c r="I18" i="15"/>
  <c r="I19" i="15"/>
  <c r="I22" i="15" s="1"/>
  <c r="H18" i="15"/>
  <c r="H22" i="15"/>
  <c r="I21" i="15"/>
  <c r="J21" i="15"/>
  <c r="I20" i="15"/>
  <c r="J19" i="15" l="1"/>
  <c r="J22" i="15"/>
  <c r="J20" i="15"/>
  <c r="I17" i="15" l="1"/>
  <c r="J17" i="15" s="1"/>
  <c r="J16" i="15"/>
  <c r="I16" i="15"/>
  <c r="J15" i="15"/>
  <c r="I15" i="15"/>
  <c r="I14" i="15"/>
  <c r="J14" i="15" s="1"/>
  <c r="I13" i="15"/>
  <c r="J13" i="15" s="1"/>
  <c r="I12" i="15"/>
  <c r="E11" i="14"/>
  <c r="E10" i="14"/>
  <c r="E9" i="14"/>
  <c r="E8" i="14"/>
  <c r="E7" i="14"/>
  <c r="E6" i="14"/>
  <c r="E5" i="14"/>
  <c r="E4" i="14"/>
  <c r="E3" i="14"/>
  <c r="H2" i="14"/>
  <c r="E2" i="14"/>
  <c r="E45" i="13"/>
  <c r="E44" i="13"/>
  <c r="E43" i="13"/>
  <c r="E42" i="13"/>
  <c r="E41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7" i="13"/>
  <c r="E6" i="13"/>
  <c r="E5" i="13"/>
  <c r="E4" i="13"/>
  <c r="E3" i="13"/>
  <c r="H2" i="13"/>
  <c r="E2" i="13"/>
  <c r="E46" i="12"/>
  <c r="E45" i="12"/>
  <c r="E44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H2" i="12"/>
  <c r="E2" i="12"/>
  <c r="E47" i="11"/>
  <c r="E46" i="11"/>
  <c r="E45" i="11"/>
  <c r="E44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7" i="11"/>
  <c r="E6" i="11"/>
  <c r="E5" i="11"/>
  <c r="E4" i="11"/>
  <c r="E3" i="11"/>
  <c r="H2" i="11"/>
  <c r="E2" i="11"/>
  <c r="E46" i="10"/>
  <c r="E45" i="10"/>
  <c r="E44" i="10"/>
  <c r="E43" i="10"/>
  <c r="E42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7" i="10"/>
  <c r="E6" i="10"/>
  <c r="E5" i="10"/>
  <c r="E4" i="10"/>
  <c r="E3" i="10"/>
  <c r="H2" i="10"/>
  <c r="E2" i="10"/>
  <c r="E53" i="9"/>
  <c r="E52" i="9"/>
  <c r="E51" i="9"/>
  <c r="E50" i="9"/>
  <c r="E49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1" i="9"/>
  <c r="E10" i="9"/>
  <c r="E9" i="9"/>
  <c r="E8" i="9"/>
  <c r="E7" i="9"/>
  <c r="E3" i="9"/>
  <c r="G2" i="9"/>
  <c r="E2" i="9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" i="8"/>
  <c r="H2" i="8"/>
  <c r="E2" i="8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G2" i="7"/>
  <c r="E2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G2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0" i="5"/>
  <c r="E49" i="5"/>
  <c r="E48" i="5"/>
  <c r="E47" i="5"/>
  <c r="E41" i="5"/>
  <c r="E40" i="5"/>
  <c r="E39" i="5"/>
  <c r="E38" i="5"/>
  <c r="E37" i="5"/>
  <c r="E36" i="5"/>
  <c r="E35" i="5"/>
  <c r="E34" i="5"/>
  <c r="E33" i="5"/>
  <c r="E32" i="5"/>
  <c r="E29" i="5"/>
  <c r="E22" i="5"/>
  <c r="E19" i="5"/>
  <c r="E13" i="5"/>
  <c r="E10" i="5"/>
  <c r="E9" i="5"/>
  <c r="G3" i="5"/>
  <c r="E3" i="5"/>
  <c r="G34" i="2"/>
  <c r="G33" i="2"/>
  <c r="G32" i="2"/>
  <c r="G31" i="2"/>
  <c r="G30" i="2"/>
  <c r="G29" i="2"/>
  <c r="N28" i="2"/>
  <c r="G28" i="2"/>
  <c r="N27" i="2"/>
  <c r="G27" i="2"/>
  <c r="N26" i="2"/>
  <c r="G26" i="2"/>
  <c r="N25" i="2"/>
  <c r="G25" i="2"/>
  <c r="N24" i="2"/>
  <c r="G24" i="2"/>
  <c r="N23" i="2"/>
  <c r="G23" i="2"/>
  <c r="N22" i="2"/>
  <c r="G22" i="2"/>
  <c r="P21" i="2"/>
  <c r="N21" i="2"/>
  <c r="G21" i="2"/>
  <c r="P20" i="2"/>
  <c r="N20" i="2"/>
  <c r="G20" i="2"/>
  <c r="P19" i="2"/>
  <c r="N19" i="2"/>
  <c r="G19" i="2"/>
  <c r="P18" i="2"/>
  <c r="N18" i="2"/>
  <c r="G18" i="2"/>
  <c r="G17" i="2"/>
  <c r="G16" i="2"/>
  <c r="G15" i="2"/>
  <c r="G14" i="2"/>
  <c r="G13" i="2"/>
  <c r="G12" i="2"/>
  <c r="G11" i="2"/>
  <c r="I10" i="2"/>
  <c r="G10" i="2"/>
  <c r="I9" i="2"/>
  <c r="G9" i="2"/>
  <c r="I8" i="2"/>
  <c r="G8" i="2"/>
  <c r="G7" i="2"/>
  <c r="G6" i="2"/>
  <c r="G5" i="2"/>
  <c r="G4" i="2"/>
  <c r="G3" i="2"/>
  <c r="G2" i="2"/>
  <c r="K49" i="1"/>
  <c r="K48" i="1"/>
  <c r="L47" i="1"/>
  <c r="K47" i="1"/>
  <c r="K46" i="1"/>
  <c r="K45" i="1"/>
  <c r="K44" i="1"/>
  <c r="K43" i="1"/>
  <c r="K42" i="1"/>
  <c r="K41" i="1"/>
  <c r="L40" i="1"/>
  <c r="K40" i="1"/>
  <c r="J12" i="15" l="1"/>
</calcChain>
</file>

<file path=xl/sharedStrings.xml><?xml version="1.0" encoding="utf-8"?>
<sst xmlns="http://schemas.openxmlformats.org/spreadsheetml/2006/main" count="1344" uniqueCount="340">
  <si>
    <t>Load Profile MSB 1 - EMSB (8th May 2024)</t>
  </si>
  <si>
    <t>Main Academic Building (9th Floor)</t>
  </si>
  <si>
    <t>No</t>
  </si>
  <si>
    <t>Department</t>
  </si>
  <si>
    <t xml:space="preserve">Level </t>
  </si>
  <si>
    <t>Load (Equipment )</t>
  </si>
  <si>
    <t xml:space="preserve"> Light watt</t>
  </si>
  <si>
    <t>Fan watt</t>
  </si>
  <si>
    <t>Air Cond (Kw)</t>
  </si>
  <si>
    <t>air handling unit</t>
  </si>
  <si>
    <t>Operating Hours (On Peak)</t>
  </si>
  <si>
    <t>Classroom 4 , Office ,Meeting Room</t>
  </si>
  <si>
    <t>Energy Saving Lights</t>
  </si>
  <si>
    <t>08.00-17.00</t>
  </si>
  <si>
    <t>Classroom 4 , lab physios 4, lab pharmacy 1</t>
  </si>
  <si>
    <t xml:space="preserve">Lab 4 </t>
  </si>
  <si>
    <t>CSL clinical surgical lab</t>
  </si>
  <si>
    <r>
      <rPr>
        <sz val="11"/>
        <color theme="1"/>
        <rFont val="Calibri"/>
        <charset val="134"/>
      </rPr>
      <t>Air handling unit</t>
    </r>
    <r>
      <rPr>
        <sz val="11"/>
        <color rgb="FFFF0000"/>
        <rFont val="Calibri"/>
        <charset val="134"/>
      </rPr>
      <t xml:space="preserve"> </t>
    </r>
    <r>
      <rPr>
        <sz val="11"/>
        <color theme="1"/>
        <rFont val="Calibri"/>
        <charset val="134"/>
      </rPr>
      <t>,Energy Saving Lights</t>
    </r>
  </si>
  <si>
    <t xml:space="preserve"> IT Lab</t>
  </si>
  <si>
    <t>Energy Saving Lights , Air cond 2 unit</t>
  </si>
  <si>
    <t>Library &amp; Relax area</t>
  </si>
  <si>
    <t>Air Handling Unit , Energy Saving Lights ,cassette type air cond</t>
  </si>
  <si>
    <t>08.00-22.00</t>
  </si>
  <si>
    <t>Office &amp; Admin</t>
  </si>
  <si>
    <t>5,6,7,8&amp;9</t>
  </si>
  <si>
    <t xml:space="preserve">Dean office 2 Pharmacy </t>
  </si>
  <si>
    <t>Dean office 2 Medic</t>
  </si>
  <si>
    <t>Exam department</t>
  </si>
  <si>
    <t>Cafeteria</t>
  </si>
  <si>
    <t>GF</t>
  </si>
  <si>
    <t>Energy Saving Lights 10w &amp; Fan 65w</t>
  </si>
  <si>
    <t>10*20</t>
  </si>
  <si>
    <t>65*6</t>
  </si>
  <si>
    <t>Corridor common place</t>
  </si>
  <si>
    <t>Air Handling Unit, Energy Saving Lights</t>
  </si>
  <si>
    <t>2,3,4,5,6,7,8,9</t>
  </si>
  <si>
    <t>Fan coil ,Energy Saving Lights Air Cond 2 unit</t>
  </si>
  <si>
    <t xml:space="preserve">Control Room </t>
  </si>
  <si>
    <t>?</t>
  </si>
  <si>
    <t xml:space="preserve">Driver room </t>
  </si>
  <si>
    <t>Hostel Building A &amp; B</t>
  </si>
  <si>
    <t>Light watt</t>
  </si>
  <si>
    <t>Block A-Female Hostel (210rooms)</t>
  </si>
  <si>
    <t>4,5,6,7,8,9&amp;10</t>
  </si>
  <si>
    <t>Ceiling Fan ,conventional l Flour Lights</t>
  </si>
  <si>
    <t>07.00-07.00</t>
  </si>
  <si>
    <t xml:space="preserve"> 20% lights from MSB 1</t>
  </si>
  <si>
    <t>Car Park</t>
  </si>
  <si>
    <t>1,2&amp;3</t>
  </si>
  <si>
    <t>Conventional Flour Lights</t>
  </si>
  <si>
    <t>18.00-07.00</t>
  </si>
  <si>
    <t>Block B-male Hostel (210 rooms)</t>
  </si>
  <si>
    <t>Ceiling Fan ,Conventional Flour Lights</t>
  </si>
  <si>
    <t xml:space="preserve">Laundry </t>
  </si>
  <si>
    <t>NA</t>
  </si>
  <si>
    <t>Mini mart</t>
  </si>
  <si>
    <t>Main Facilities Equipment (Level 1) &amp; Car park</t>
  </si>
  <si>
    <t>Equipment</t>
  </si>
  <si>
    <t>Full Load (KW)</t>
  </si>
  <si>
    <t>Quantity</t>
  </si>
  <si>
    <t xml:space="preserve">Operating </t>
  </si>
  <si>
    <t>time</t>
  </si>
  <si>
    <t>Chilled Water Pump (CHWP)</t>
  </si>
  <si>
    <t xml:space="preserve">3unit </t>
  </si>
  <si>
    <t>2 unit</t>
  </si>
  <si>
    <t>Condenser Pump (CWP)</t>
  </si>
  <si>
    <t>Chiller</t>
  </si>
  <si>
    <t>Cooling Tower 2 unit</t>
  </si>
  <si>
    <t>4 unit  motor   2  set cooling tower</t>
  </si>
  <si>
    <t>4 unit</t>
  </si>
  <si>
    <t>5Hp Hose Reel Pump</t>
  </si>
  <si>
    <t>Standby</t>
  </si>
  <si>
    <t>60Hp Wet Rise Pump</t>
  </si>
  <si>
    <t>50Hp Sprinkler Pump</t>
  </si>
  <si>
    <t>2Hp Booster Pump (Male Hostel)</t>
  </si>
  <si>
    <t>2unit</t>
  </si>
  <si>
    <t>1unit</t>
  </si>
  <si>
    <t>24hr</t>
  </si>
  <si>
    <t>3Hp Booster Pump (Male Hostel)</t>
  </si>
  <si>
    <t>5Hp Booster Pump (Academic build)</t>
  </si>
  <si>
    <t>LEVEL 1</t>
  </si>
  <si>
    <t>Space</t>
  </si>
  <si>
    <t>Power (KW)</t>
  </si>
  <si>
    <t>TYPE</t>
  </si>
  <si>
    <t>Passageway 1</t>
  </si>
  <si>
    <t>AHU</t>
  </si>
  <si>
    <t>Passageway 2</t>
  </si>
  <si>
    <t>Passageway 3</t>
  </si>
  <si>
    <t>Passageway 4</t>
  </si>
  <si>
    <t>Passageway 5</t>
  </si>
  <si>
    <t>Waiting Area 7</t>
  </si>
  <si>
    <t>PHARMACY</t>
  </si>
  <si>
    <t>FCU</t>
  </si>
  <si>
    <t>CLINIC (SCREENING 1)</t>
  </si>
  <si>
    <t>Waiting Area 1</t>
  </si>
  <si>
    <t>ClINIC (OPTOMETRY 1)</t>
  </si>
  <si>
    <t>ClINIC (OPTOMETRY 2)</t>
  </si>
  <si>
    <t>ClINIC (OPTOMETRY 3)</t>
  </si>
  <si>
    <t>ClINIC (OPTOMETRY 4)</t>
  </si>
  <si>
    <t>ClINIC (OPTOMETRY 5)</t>
  </si>
  <si>
    <t>Waiting Area 2</t>
  </si>
  <si>
    <t>CLINIC (WELLNESS-GENERAL 1</t>
  </si>
  <si>
    <t>CLINIC (WELLNESS-GENERAL 2</t>
  </si>
  <si>
    <t>Waiting Area 4</t>
  </si>
  <si>
    <t>CLINIC (MULDICIPLINARY MEDICAL 1</t>
  </si>
  <si>
    <t>CLINIC (MULDICIPLINARY MEDICAL 2</t>
  </si>
  <si>
    <t>CLINIC (MULDICIPLINARY MEDICAL 3</t>
  </si>
  <si>
    <t>RECEPTIONIST</t>
  </si>
  <si>
    <t>Waiting Area 3</t>
  </si>
  <si>
    <t>REFRESHMENT AREA (STUDENT)</t>
  </si>
  <si>
    <t>REFRESHMENT AREA (PATIENT)</t>
  </si>
  <si>
    <t>CLINIC (MULDICIPLINARY SURGICAL 1)</t>
  </si>
  <si>
    <t>CLINIC (MULDICIPLINARY SURGICAL 2)</t>
  </si>
  <si>
    <t>CLINIC (MULDICIPLINARY SURGICAL 3)</t>
  </si>
  <si>
    <t>DAY CARE BEDS</t>
  </si>
  <si>
    <t>MAIN CONTROL ROOM</t>
  </si>
  <si>
    <t>CC</t>
  </si>
  <si>
    <t>MAIN CONTROL ROOM (NIGHT TIME)</t>
  </si>
  <si>
    <t>AFCU</t>
  </si>
  <si>
    <t>STAFF OFFICE (DOCTOR)</t>
  </si>
  <si>
    <t>REFRESHMENT AREA (DOCTOR &amp; NURSE)</t>
  </si>
  <si>
    <t>STAFF OFFICE (NURSE)</t>
  </si>
  <si>
    <t>PABX ROOM</t>
  </si>
  <si>
    <t>TELCO ROOM</t>
  </si>
  <si>
    <t>WELLNESS/COUNSELING</t>
  </si>
  <si>
    <t>GENERAL X-RAY</t>
  </si>
  <si>
    <t>VIEWING ROOM</t>
  </si>
  <si>
    <t>ECG /ECHO</t>
  </si>
  <si>
    <t>ULTRASOUND ROOM</t>
  </si>
  <si>
    <t>WAITING AREA 5</t>
  </si>
  <si>
    <t>PASSAGEWAY X-RAY</t>
  </si>
  <si>
    <t>CONTROL ROOM</t>
  </si>
  <si>
    <t>DIAGNOSTIC ROOM</t>
  </si>
  <si>
    <t>LIFT LOBBY 1</t>
  </si>
  <si>
    <t>ENTRANCE FOYER</t>
  </si>
  <si>
    <t>REGISTRATION</t>
  </si>
  <si>
    <t>GYM/ELECTRO-TERAPHY</t>
  </si>
  <si>
    <t>PHYSIOTERAPHY</t>
  </si>
  <si>
    <t>CSSD ROOM</t>
  </si>
  <si>
    <t>PRAYER ROOM MALE</t>
  </si>
  <si>
    <t>PRAYER ROOM  FEMALE</t>
  </si>
  <si>
    <t>RECEIVING OFFICE</t>
  </si>
  <si>
    <t>TREATMENT ROOM 1</t>
  </si>
  <si>
    <t>TREATMENT ROOM 2</t>
  </si>
  <si>
    <t>TREATMENT ROOM 3</t>
  </si>
  <si>
    <t>TUTORIAL 1</t>
  </si>
  <si>
    <t>TUTORIAL 2</t>
  </si>
  <si>
    <t>TUTORIAL 3</t>
  </si>
  <si>
    <t>LEVEL 2</t>
  </si>
  <si>
    <t>PASSAGEWAY</t>
  </si>
  <si>
    <t>STUDENT WAITING AREA</t>
  </si>
  <si>
    <t>LIBRARY</t>
  </si>
  <si>
    <t>PHISIOTERAPHY LABORATARY 1</t>
  </si>
  <si>
    <t>PHISIOTERAPHY LABORATARY 2</t>
  </si>
  <si>
    <t>PHISIOTERAPHY LABORATARY 3</t>
  </si>
  <si>
    <t>PHARMACY LABORATARY 1</t>
  </si>
  <si>
    <t>PHARMACY LABORATARY 2</t>
  </si>
  <si>
    <t>PHARMACY LABORATARY 3</t>
  </si>
  <si>
    <t>PHARMACY LABORATARY 4</t>
  </si>
  <si>
    <t>PREPARATION 1</t>
  </si>
  <si>
    <t>PREPARATION 2</t>
  </si>
  <si>
    <t>PREPARATION 3</t>
  </si>
  <si>
    <t>LEVEL 3</t>
  </si>
  <si>
    <t>WAITING AREA</t>
  </si>
  <si>
    <t>CLINICAL SKILL LABORATORY</t>
  </si>
  <si>
    <t>LECTURE ROOM 1</t>
  </si>
  <si>
    <t>LECTURE ROOM 2</t>
  </si>
  <si>
    <t>LECTURE ROOM 3</t>
  </si>
  <si>
    <t>LECTURE ROOM 4</t>
  </si>
  <si>
    <t>LECTURE ROOM 5</t>
  </si>
  <si>
    <t>LECTURE ROOM 10</t>
  </si>
  <si>
    <t>LECTURE ROOM 6</t>
  </si>
  <si>
    <t>LECTURE ROOM 7</t>
  </si>
  <si>
    <t>LECTURE ROOM 8</t>
  </si>
  <si>
    <t>LECTURE ROOM 9</t>
  </si>
  <si>
    <t>LAB PREPARATION ROOM</t>
  </si>
  <si>
    <t>LEVEL 4</t>
  </si>
  <si>
    <t xml:space="preserve">PASSAGEWAY </t>
  </si>
  <si>
    <t>IT LABORATORY 1</t>
  </si>
  <si>
    <t>IT LABORATORY 2</t>
  </si>
  <si>
    <t>IT LABORATORY 3</t>
  </si>
  <si>
    <t xml:space="preserve">MULTIMEDIA LABORATORY </t>
  </si>
  <si>
    <t>OFFICE 2</t>
  </si>
  <si>
    <t>MEETING ROOM</t>
  </si>
  <si>
    <t>LIBRARIAN 1</t>
  </si>
  <si>
    <t>LIBRARIAN 2</t>
  </si>
  <si>
    <t>OFFICE 1</t>
  </si>
  <si>
    <t>DISCUSSION ROOM 1</t>
  </si>
  <si>
    <t>SERVER ROOM</t>
  </si>
  <si>
    <t>LEVEL 5</t>
  </si>
  <si>
    <t>OFFICE</t>
  </si>
  <si>
    <t>PANTRY</t>
  </si>
  <si>
    <t>PRINTING ROOM</t>
  </si>
  <si>
    <t>STRONG ROOM</t>
  </si>
  <si>
    <t xml:space="preserve">OFFICE LOBBY </t>
  </si>
  <si>
    <t>GUEST RESTROOM</t>
  </si>
  <si>
    <t>PROFESSOR ROOM</t>
  </si>
  <si>
    <t>OFFICE LOBBY 1</t>
  </si>
  <si>
    <t>PRAYER ROOM FEMALE</t>
  </si>
  <si>
    <t>DISCUSSION ROOM 2</t>
  </si>
  <si>
    <t>DISCUSSION ROOM 3</t>
  </si>
  <si>
    <t>LIBRARY /READING</t>
  </si>
  <si>
    <t>TUTOR /INSTRUCTOR 1</t>
  </si>
  <si>
    <t>TUTOR /INSTRUCTOR 2</t>
  </si>
  <si>
    <t>TUTOR /INSTRUCTOR 3</t>
  </si>
  <si>
    <t>TUTOR /INSTRUCTOR 4</t>
  </si>
  <si>
    <t>TUTOR /INSTRUCTOR 5</t>
  </si>
  <si>
    <t>LECTURER 15</t>
  </si>
  <si>
    <t>ASSOC.PROFESSOR 1</t>
  </si>
  <si>
    <t>ASSOC.PROFESSOR 2</t>
  </si>
  <si>
    <t>SENIOR LECTURER 1</t>
  </si>
  <si>
    <t>SENIOR LECTURER 2</t>
  </si>
  <si>
    <t>SENIOR LECTURER 3</t>
  </si>
  <si>
    <t>SENIOR LECTURER 4</t>
  </si>
  <si>
    <t>SENIOR LECTURER 5</t>
  </si>
  <si>
    <t>SENIOR LECTURER 6</t>
  </si>
  <si>
    <t>SENIOR LECTURER 7</t>
  </si>
  <si>
    <t>DISCUSSION ROOM 4</t>
  </si>
  <si>
    <t>LECTURER 3</t>
  </si>
  <si>
    <t>LECTURER 4</t>
  </si>
  <si>
    <t>LECTURER 5</t>
  </si>
  <si>
    <t>LECTURER 6</t>
  </si>
  <si>
    <t>LECTURER 7</t>
  </si>
  <si>
    <t>LECTURER 8</t>
  </si>
  <si>
    <t>LECTURER 9</t>
  </si>
  <si>
    <t>LECTURER 10</t>
  </si>
  <si>
    <t>LECTURER 11</t>
  </si>
  <si>
    <t>LECTURER 12</t>
  </si>
  <si>
    <t>LECTURER 13</t>
  </si>
  <si>
    <t>LECTURER 14</t>
  </si>
  <si>
    <t>PASSAGEWAY OFFICE</t>
  </si>
  <si>
    <t>LEVEL 6</t>
  </si>
  <si>
    <t xml:space="preserve">MEETING ROOM </t>
  </si>
  <si>
    <t>OFFICE AREA 2</t>
  </si>
  <si>
    <t>DISCUSSION ROOM</t>
  </si>
  <si>
    <t>STORE</t>
  </si>
  <si>
    <t>MEETING ROOM 2</t>
  </si>
  <si>
    <t>ASSOC.PROFESSOR</t>
  </si>
  <si>
    <t>LECTURER 2</t>
  </si>
  <si>
    <t>LECTURER 1</t>
  </si>
  <si>
    <t>TUTOR / INSTRUCTOR 1</t>
  </si>
  <si>
    <t>TUTOR / INSTRUCTOR 2</t>
  </si>
  <si>
    <t>TUTOR / INSTRUCTOR 3</t>
  </si>
  <si>
    <t>LECTURER 19</t>
  </si>
  <si>
    <t>LECTURER 20</t>
  </si>
  <si>
    <t>LECTURER 18</t>
  </si>
  <si>
    <t>LECTURER 16</t>
  </si>
  <si>
    <t>LECTURER 17</t>
  </si>
  <si>
    <t xml:space="preserve">PRAYER ROOM MALE </t>
  </si>
  <si>
    <t xml:space="preserve">PRAYER ROOM FEMALE </t>
  </si>
  <si>
    <t>LEVEL 7</t>
  </si>
  <si>
    <t>OFFICE AREA 1</t>
  </si>
  <si>
    <t xml:space="preserve">STORE </t>
  </si>
  <si>
    <t>ASSOC PROFESSOR</t>
  </si>
  <si>
    <t>LEVEL 8</t>
  </si>
  <si>
    <t>OFFICE LOBBY</t>
  </si>
  <si>
    <t>LEVEL 9</t>
  </si>
  <si>
    <t>PRAYERS ROOM MALE</t>
  </si>
  <si>
    <t>AIR HANDLING UNIT</t>
  </si>
  <si>
    <t>FAN COIL UNIT</t>
  </si>
  <si>
    <t xml:space="preserve">CEILING CASSETTE </t>
  </si>
  <si>
    <t>Buidling</t>
  </si>
  <si>
    <t>load</t>
  </si>
  <si>
    <t>start</t>
  </si>
  <si>
    <t>end</t>
  </si>
  <si>
    <t>Main Academic Building</t>
  </si>
  <si>
    <t>level1</t>
  </si>
  <si>
    <t>level2</t>
  </si>
  <si>
    <t>level3</t>
  </si>
  <si>
    <t>level4</t>
  </si>
  <si>
    <t>Summary</t>
  </si>
  <si>
    <t>level5</t>
  </si>
  <si>
    <t>level6</t>
  </si>
  <si>
    <t>total Kw</t>
  </si>
  <si>
    <t>level7</t>
  </si>
  <si>
    <t>level8</t>
  </si>
  <si>
    <t>Hostel Building</t>
  </si>
  <si>
    <t>level9</t>
  </si>
  <si>
    <t>Main Facilities Equipment and Car park</t>
  </si>
  <si>
    <t>level10</t>
  </si>
  <si>
    <t>Hostel Building A</t>
  </si>
  <si>
    <t>Total kwh</t>
  </si>
  <si>
    <t>Hostel Building B</t>
  </si>
  <si>
    <t>levle1</t>
  </si>
  <si>
    <t>levle2</t>
  </si>
  <si>
    <t>levle3</t>
  </si>
  <si>
    <t>levle4</t>
  </si>
  <si>
    <t>levle5</t>
  </si>
  <si>
    <t>levle6</t>
  </si>
  <si>
    <t>levle7</t>
  </si>
  <si>
    <t>Total Kwh</t>
  </si>
  <si>
    <t>levle8</t>
  </si>
  <si>
    <t>levle9</t>
  </si>
  <si>
    <t>levle10</t>
  </si>
  <si>
    <t>working time</t>
  </si>
  <si>
    <t>Total</t>
  </si>
  <si>
    <t>Classroom1</t>
  </si>
  <si>
    <t>Classroom2</t>
  </si>
  <si>
    <t>Classroom3</t>
  </si>
  <si>
    <t>Classroom4</t>
  </si>
  <si>
    <t>Office</t>
  </si>
  <si>
    <t>Meeting Room</t>
  </si>
  <si>
    <t>Op time</t>
  </si>
  <si>
    <t>total</t>
  </si>
  <si>
    <t>lab physios1</t>
  </si>
  <si>
    <t>lab physios2</t>
  </si>
  <si>
    <t>lab physios3</t>
  </si>
  <si>
    <t>lab physios4</t>
  </si>
  <si>
    <t>lab pharmacy</t>
  </si>
  <si>
    <t>Power</t>
  </si>
  <si>
    <t>Lab1</t>
  </si>
  <si>
    <t>Lab2</t>
  </si>
  <si>
    <t>Lab3</t>
  </si>
  <si>
    <t>Lab4</t>
  </si>
  <si>
    <t>MULTIMEDIA LABORATORY</t>
  </si>
  <si>
    <t>IT Lab</t>
  </si>
  <si>
    <t>Admin</t>
  </si>
  <si>
    <t>Dean office Medic</t>
  </si>
  <si>
    <t>NO</t>
  </si>
  <si>
    <t>Dean office Pharmacy</t>
  </si>
  <si>
    <t>room</t>
  </si>
  <si>
    <t>Lighting Technologies</t>
  </si>
  <si>
    <t>Power (watt)</t>
  </si>
  <si>
    <t>Total No</t>
  </si>
  <si>
    <t>Total Watt</t>
  </si>
  <si>
    <t>Total Kw</t>
  </si>
  <si>
    <t>LED Tube</t>
  </si>
  <si>
    <t>Luminaires with mirror reflectors</t>
  </si>
  <si>
    <t>Streetlights  high-intensity discharge lamps</t>
  </si>
  <si>
    <t xml:space="preserve">Down light Led </t>
  </si>
  <si>
    <t>Decoration Light</t>
  </si>
  <si>
    <t>Building lighting load</t>
  </si>
  <si>
    <t>Operating Hours</t>
  </si>
  <si>
    <t>19.00-07.00</t>
  </si>
  <si>
    <t>Compact fluorescent Tube</t>
  </si>
  <si>
    <t>Ceiling Fan (Male hostel )</t>
  </si>
  <si>
    <t>Ceiling Fan (Female hostel )</t>
  </si>
  <si>
    <t>Fluorescent Tube (Male hostel )</t>
  </si>
  <si>
    <t>Fluorescent Tube (Female hostel )</t>
  </si>
  <si>
    <t>15:00-08:00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</si>
</sst>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20"/>
      <color theme="1"/>
      <name val="Calibri"/>
      <charset val="134"/>
    </font>
    <font>
      <b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</font>
    <font>
      <sz val="16"/>
      <color theme="1"/>
      <name val="Calibri"/>
      <family val="2"/>
      <scheme val="minor"/>
    </font>
    <font>
      <sz val="11"/>
      <color rgb="FF666666"/>
      <name val="Arial"/>
      <family val="2"/>
    </font>
    <font>
      <sz val="11"/>
      <color rgb="FF666666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NumberFormat="1" applyFont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2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0" fillId="4" borderId="0" xfId="0" applyFont="1" applyFill="1" applyAlignment="1"/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4" borderId="4" xfId="0" applyFont="1" applyFill="1" applyBorder="1" applyAlignment="1">
      <alignment horizontal="center" wrapText="1"/>
    </xf>
    <xf numFmtId="0" fontId="2" fillId="4" borderId="4" xfId="0" applyFont="1" applyFill="1" applyBorder="1"/>
    <xf numFmtId="0" fontId="2" fillId="4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/>
    <xf numFmtId="0" fontId="2" fillId="6" borderId="4" xfId="0" applyFont="1" applyFill="1" applyBorder="1" applyAlignment="1"/>
    <xf numFmtId="0" fontId="2" fillId="0" borderId="6" xfId="0" applyFont="1" applyBorder="1"/>
    <xf numFmtId="0" fontId="0" fillId="6" borderId="0" xfId="0" applyFont="1" applyFill="1"/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/>
    <xf numFmtId="0" fontId="7" fillId="6" borderId="4" xfId="0" applyFont="1" applyFill="1" applyBorder="1"/>
    <xf numFmtId="0" fontId="7" fillId="6" borderId="4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8" xfId="0" applyFont="1" applyBorder="1"/>
    <xf numFmtId="0" fontId="2" fillId="0" borderId="8" xfId="0" applyFont="1" applyBorder="1" applyAlignment="1"/>
    <xf numFmtId="0" fontId="2" fillId="6" borderId="8" xfId="0" applyFont="1" applyFill="1" applyBorder="1" applyAlignment="1"/>
    <xf numFmtId="0" fontId="2" fillId="6" borderId="8" xfId="0" applyFont="1" applyFill="1" applyBorder="1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6" fillId="0" borderId="7" xfId="0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0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A28" workbookViewId="0">
      <selection activeCell="H37" sqref="H37"/>
    </sheetView>
  </sheetViews>
  <sheetFormatPr defaultColWidth="14.42578125" defaultRowHeight="15" customHeight="1"/>
  <cols>
    <col min="1" max="4" width="9" customWidth="1"/>
    <col min="5" max="5" width="33.140625" customWidth="1"/>
    <col min="6" max="6" width="13.5703125" customWidth="1"/>
    <col min="7" max="7" width="45.5703125" customWidth="1"/>
    <col min="8" max="8" width="11" customWidth="1"/>
    <col min="9" max="9" width="9" customWidth="1"/>
    <col min="10" max="10" width="11.7109375" customWidth="1"/>
    <col min="11" max="12" width="15.85546875" customWidth="1"/>
    <col min="13" max="13" width="13.7109375" customWidth="1"/>
    <col min="14" max="27" width="9" customWidth="1"/>
  </cols>
  <sheetData>
    <row r="1" spans="4:16">
      <c r="F1" s="33"/>
    </row>
    <row r="2" spans="4:16">
      <c r="F2" s="33"/>
    </row>
    <row r="3" spans="4:16">
      <c r="F3" s="33"/>
    </row>
    <row r="4" spans="4:16">
      <c r="F4" s="33"/>
    </row>
    <row r="5" spans="4:16">
      <c r="D5" s="34" t="s">
        <v>0</v>
      </c>
      <c r="F5" s="33"/>
    </row>
    <row r="6" spans="4:16">
      <c r="F6" s="33"/>
    </row>
    <row r="7" spans="4:16">
      <c r="D7" s="35" t="s">
        <v>1</v>
      </c>
      <c r="E7" s="35"/>
      <c r="F7" s="33"/>
    </row>
    <row r="8" spans="4:16">
      <c r="F8" s="33"/>
    </row>
    <row r="9" spans="4:16" ht="30">
      <c r="D9" s="36" t="s">
        <v>2</v>
      </c>
      <c r="E9" s="36" t="s">
        <v>3</v>
      </c>
      <c r="F9" s="37" t="s">
        <v>4</v>
      </c>
      <c r="G9" s="36" t="s">
        <v>5</v>
      </c>
      <c r="H9" s="38" t="s">
        <v>6</v>
      </c>
      <c r="I9" s="36" t="s">
        <v>7</v>
      </c>
      <c r="J9" s="47" t="s">
        <v>8</v>
      </c>
      <c r="K9" s="47" t="s">
        <v>9</v>
      </c>
      <c r="L9" s="38" t="s">
        <v>10</v>
      </c>
      <c r="M9" s="48"/>
      <c r="N9" s="48"/>
      <c r="O9" s="48"/>
      <c r="P9" s="48"/>
    </row>
    <row r="10" spans="4:16">
      <c r="D10" s="37">
        <v>1</v>
      </c>
      <c r="E10" s="36" t="s">
        <v>11</v>
      </c>
      <c r="F10" s="37">
        <v>1</v>
      </c>
      <c r="G10" s="36" t="s">
        <v>12</v>
      </c>
      <c r="H10" s="36">
        <v>36</v>
      </c>
      <c r="I10" s="49"/>
      <c r="J10" s="49"/>
      <c r="K10" s="49"/>
      <c r="L10" s="36" t="s">
        <v>13</v>
      </c>
    </row>
    <row r="11" spans="4:16">
      <c r="D11" s="37">
        <v>2</v>
      </c>
      <c r="E11" s="36" t="s">
        <v>14</v>
      </c>
      <c r="F11" s="37">
        <v>2</v>
      </c>
      <c r="G11" s="36" t="s">
        <v>12</v>
      </c>
      <c r="H11" s="36">
        <v>36</v>
      </c>
      <c r="I11" s="49"/>
      <c r="J11" s="49"/>
      <c r="K11" s="49"/>
      <c r="L11" s="36" t="s">
        <v>13</v>
      </c>
    </row>
    <row r="12" spans="4:16">
      <c r="D12" s="37">
        <v>3</v>
      </c>
      <c r="E12" s="36" t="s">
        <v>15</v>
      </c>
      <c r="F12" s="37">
        <v>3</v>
      </c>
      <c r="G12" s="36" t="s">
        <v>12</v>
      </c>
      <c r="H12" s="36">
        <v>36</v>
      </c>
      <c r="I12" s="49"/>
      <c r="J12" s="49"/>
      <c r="K12" s="49"/>
      <c r="L12" s="36" t="s">
        <v>13</v>
      </c>
    </row>
    <row r="13" spans="4:16">
      <c r="D13" s="37">
        <v>4</v>
      </c>
      <c r="E13" s="36" t="s">
        <v>16</v>
      </c>
      <c r="F13" s="37">
        <v>3</v>
      </c>
      <c r="G13" s="36" t="s">
        <v>17</v>
      </c>
      <c r="H13" s="36">
        <v>36</v>
      </c>
      <c r="I13" s="49"/>
      <c r="J13" s="50">
        <v>11.185499999999999</v>
      </c>
      <c r="K13" s="50">
        <v>11.185499999999999</v>
      </c>
      <c r="L13" s="36" t="s">
        <v>13</v>
      </c>
    </row>
    <row r="14" spans="4:16">
      <c r="D14" s="37">
        <v>5</v>
      </c>
      <c r="E14" s="36" t="s">
        <v>18</v>
      </c>
      <c r="F14" s="37">
        <v>4</v>
      </c>
      <c r="G14" s="36" t="s">
        <v>19</v>
      </c>
      <c r="H14" s="36">
        <v>36</v>
      </c>
      <c r="I14" s="49"/>
      <c r="J14" s="51">
        <v>11.185499999999999</v>
      </c>
      <c r="K14" s="49"/>
      <c r="L14" s="36" t="s">
        <v>13</v>
      </c>
    </row>
    <row r="15" spans="4:16">
      <c r="D15" s="37">
        <v>6</v>
      </c>
      <c r="E15" s="36" t="s">
        <v>20</v>
      </c>
      <c r="F15" s="37">
        <v>4</v>
      </c>
      <c r="G15" s="39" t="s">
        <v>21</v>
      </c>
      <c r="H15" s="36">
        <v>36</v>
      </c>
      <c r="I15" s="49"/>
      <c r="J15" s="50">
        <v>11.185499999999999</v>
      </c>
      <c r="K15" s="50">
        <v>11.185499999999999</v>
      </c>
      <c r="L15" s="36" t="s">
        <v>22</v>
      </c>
    </row>
    <row r="16" spans="4:16">
      <c r="D16" s="37">
        <v>7</v>
      </c>
      <c r="E16" s="36" t="s">
        <v>23</v>
      </c>
      <c r="F16" s="37" t="s">
        <v>24</v>
      </c>
      <c r="G16" s="36" t="s">
        <v>12</v>
      </c>
      <c r="H16" s="36">
        <v>36</v>
      </c>
      <c r="I16" s="49"/>
      <c r="J16" s="49"/>
      <c r="K16" s="49"/>
      <c r="L16" s="36" t="s">
        <v>13</v>
      </c>
    </row>
    <row r="17" spans="4:14">
      <c r="D17" s="37">
        <v>8</v>
      </c>
      <c r="E17" s="36" t="s">
        <v>25</v>
      </c>
      <c r="F17" s="37">
        <v>9</v>
      </c>
      <c r="G17" s="36" t="s">
        <v>12</v>
      </c>
      <c r="H17" s="36">
        <v>36</v>
      </c>
      <c r="I17" s="49"/>
      <c r="J17" s="49"/>
      <c r="K17" s="49"/>
      <c r="L17" s="36" t="s">
        <v>13</v>
      </c>
    </row>
    <row r="18" spans="4:14">
      <c r="D18" s="37">
        <v>9</v>
      </c>
      <c r="E18" s="36" t="s">
        <v>26</v>
      </c>
      <c r="F18" s="37">
        <v>5</v>
      </c>
      <c r="G18" s="36" t="s">
        <v>12</v>
      </c>
      <c r="H18" s="36">
        <v>36</v>
      </c>
      <c r="I18" s="49"/>
      <c r="J18" s="49"/>
      <c r="K18" s="49"/>
      <c r="L18" s="36" t="s">
        <v>13</v>
      </c>
    </row>
    <row r="19" spans="4:14">
      <c r="D19" s="37">
        <v>10</v>
      </c>
      <c r="E19" s="36" t="s">
        <v>27</v>
      </c>
      <c r="F19" s="37">
        <v>7</v>
      </c>
      <c r="G19" s="36" t="s">
        <v>12</v>
      </c>
      <c r="H19" s="36">
        <v>36</v>
      </c>
      <c r="I19" s="49"/>
      <c r="J19" s="49"/>
      <c r="K19" s="49"/>
      <c r="L19" s="36" t="s">
        <v>13</v>
      </c>
    </row>
    <row r="20" spans="4:14">
      <c r="D20" s="37">
        <v>11</v>
      </c>
      <c r="E20" s="36" t="s">
        <v>28</v>
      </c>
      <c r="F20" s="37" t="s">
        <v>29</v>
      </c>
      <c r="G20" s="36" t="s">
        <v>30</v>
      </c>
      <c r="H20" s="36" t="s">
        <v>31</v>
      </c>
      <c r="I20" s="49" t="s">
        <v>32</v>
      </c>
      <c r="J20" s="49"/>
      <c r="K20" s="49"/>
      <c r="L20" s="36" t="s">
        <v>13</v>
      </c>
    </row>
    <row r="21" spans="4:14" ht="15.75" customHeight="1">
      <c r="D21" s="37">
        <v>12</v>
      </c>
      <c r="E21" s="36" t="s">
        <v>33</v>
      </c>
      <c r="F21" s="37">
        <v>1</v>
      </c>
      <c r="G21" s="36" t="s">
        <v>34</v>
      </c>
      <c r="H21" s="36">
        <v>36</v>
      </c>
      <c r="I21" s="36"/>
      <c r="J21" s="36"/>
      <c r="K21" s="50">
        <v>11.185499999999999</v>
      </c>
      <c r="L21" s="36" t="s">
        <v>13</v>
      </c>
    </row>
    <row r="22" spans="4:14" ht="15.75" customHeight="1">
      <c r="D22" s="37">
        <v>13</v>
      </c>
      <c r="E22" s="36" t="s">
        <v>33</v>
      </c>
      <c r="F22" s="37" t="s">
        <v>35</v>
      </c>
      <c r="G22" s="36" t="s">
        <v>36</v>
      </c>
      <c r="H22" s="36">
        <v>36</v>
      </c>
      <c r="I22" s="40">
        <v>65</v>
      </c>
      <c r="J22" s="50">
        <v>11.185499999999999</v>
      </c>
      <c r="K22" s="36"/>
      <c r="L22" s="36" t="s">
        <v>13</v>
      </c>
    </row>
    <row r="23" spans="4:14" ht="15.75" customHeight="1">
      <c r="D23" s="37">
        <v>14</v>
      </c>
      <c r="E23" s="36" t="s">
        <v>37</v>
      </c>
      <c r="F23" s="37" t="s">
        <v>29</v>
      </c>
      <c r="G23" s="40" t="s">
        <v>38</v>
      </c>
      <c r="H23" s="36"/>
      <c r="I23" s="36"/>
      <c r="J23" s="36"/>
      <c r="K23" s="36"/>
      <c r="L23" s="36"/>
    </row>
    <row r="24" spans="4:14" ht="15.75" customHeight="1">
      <c r="D24" s="37">
        <v>15</v>
      </c>
      <c r="E24" s="36" t="s">
        <v>39</v>
      </c>
      <c r="F24" s="37" t="s">
        <v>29</v>
      </c>
      <c r="G24" s="40" t="s">
        <v>38</v>
      </c>
      <c r="H24" s="36"/>
      <c r="I24" s="36"/>
      <c r="J24" s="36"/>
      <c r="K24" s="36"/>
      <c r="L24" s="36"/>
    </row>
    <row r="25" spans="4:14" ht="15.75" customHeight="1">
      <c r="D25" s="33"/>
      <c r="F25" s="33"/>
      <c r="H25" s="41"/>
    </row>
    <row r="26" spans="4:14" ht="15.75" customHeight="1">
      <c r="D26" s="33"/>
      <c r="F26" s="33"/>
      <c r="H26" s="41"/>
    </row>
    <row r="27" spans="4:14" ht="15.75" customHeight="1">
      <c r="D27" s="64" t="s">
        <v>40</v>
      </c>
      <c r="E27" s="65"/>
      <c r="F27" s="33"/>
      <c r="H27" s="36" t="s">
        <v>41</v>
      </c>
      <c r="I27" s="36" t="s">
        <v>7</v>
      </c>
      <c r="J27" s="36"/>
    </row>
    <row r="28" spans="4:14" ht="15.75" customHeight="1">
      <c r="D28" s="36" t="s">
        <v>2</v>
      </c>
      <c r="E28" s="36" t="s">
        <v>3</v>
      </c>
      <c r="F28" s="37" t="s">
        <v>4</v>
      </c>
      <c r="G28" s="36" t="s">
        <v>5</v>
      </c>
      <c r="H28" s="36"/>
      <c r="I28" s="36"/>
      <c r="J28" s="36"/>
      <c r="K28" s="49"/>
      <c r="L28" s="49"/>
      <c r="M28" s="36"/>
    </row>
    <row r="29" spans="4:14" ht="15.75" customHeight="1">
      <c r="D29" s="37">
        <v>1</v>
      </c>
      <c r="E29" s="36" t="s">
        <v>42</v>
      </c>
      <c r="F29" s="37" t="s">
        <v>43</v>
      </c>
      <c r="G29" s="36" t="s">
        <v>44</v>
      </c>
      <c r="H29" s="36">
        <v>36</v>
      </c>
      <c r="I29" s="36">
        <v>65</v>
      </c>
      <c r="J29" s="36"/>
      <c r="K29" s="49"/>
      <c r="L29" s="49" t="s">
        <v>45</v>
      </c>
      <c r="M29" s="36"/>
      <c r="N29" s="34" t="s">
        <v>46</v>
      </c>
    </row>
    <row r="30" spans="4:14" ht="15.75" customHeight="1">
      <c r="D30" s="37">
        <v>2</v>
      </c>
      <c r="E30" s="36" t="s">
        <v>47</v>
      </c>
      <c r="F30" s="37" t="s">
        <v>48</v>
      </c>
      <c r="G30" s="36" t="s">
        <v>49</v>
      </c>
      <c r="H30" s="36">
        <v>36</v>
      </c>
      <c r="I30" s="36">
        <v>65</v>
      </c>
      <c r="J30" s="36"/>
      <c r="K30" s="49"/>
      <c r="L30" s="49" t="s">
        <v>50</v>
      </c>
      <c r="M30" s="36"/>
      <c r="N30" s="34" t="s">
        <v>46</v>
      </c>
    </row>
    <row r="31" spans="4:14" ht="15.75" customHeight="1">
      <c r="D31" s="37">
        <v>3</v>
      </c>
      <c r="E31" s="36" t="s">
        <v>51</v>
      </c>
      <c r="F31" s="37" t="s">
        <v>43</v>
      </c>
      <c r="G31" s="36" t="s">
        <v>52</v>
      </c>
      <c r="H31" s="36">
        <v>36</v>
      </c>
      <c r="I31" s="36">
        <v>65</v>
      </c>
      <c r="J31" s="36"/>
      <c r="K31" s="49"/>
      <c r="L31" s="49" t="s">
        <v>45</v>
      </c>
      <c r="M31" s="36"/>
      <c r="N31" s="34" t="s">
        <v>46</v>
      </c>
    </row>
    <row r="32" spans="4:14" ht="15.75" customHeight="1">
      <c r="D32" s="37">
        <v>4</v>
      </c>
      <c r="E32" s="36" t="s">
        <v>47</v>
      </c>
      <c r="F32" s="37" t="s">
        <v>48</v>
      </c>
      <c r="G32" s="36" t="s">
        <v>49</v>
      </c>
      <c r="H32" s="36">
        <v>36</v>
      </c>
      <c r="I32" s="36">
        <v>65</v>
      </c>
      <c r="J32" s="36"/>
      <c r="K32" s="49"/>
      <c r="L32" s="49" t="s">
        <v>50</v>
      </c>
      <c r="M32" s="36"/>
      <c r="N32" s="34" t="s">
        <v>46</v>
      </c>
    </row>
    <row r="33" spans="1:27" ht="15.75" customHeight="1">
      <c r="A33" s="42"/>
      <c r="B33" s="42"/>
      <c r="C33" s="42"/>
      <c r="D33" s="43">
        <v>5</v>
      </c>
      <c r="E33" s="44" t="s">
        <v>53</v>
      </c>
      <c r="F33" s="43">
        <v>1</v>
      </c>
      <c r="G33" s="45" t="s">
        <v>54</v>
      </c>
      <c r="H33" s="44">
        <v>36</v>
      </c>
      <c r="I33" s="44"/>
      <c r="J33" s="44"/>
      <c r="K33" s="52"/>
      <c r="L33" s="52"/>
      <c r="M33" s="44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spans="1:27" ht="15.75" customHeight="1">
      <c r="A34" s="42"/>
      <c r="B34" s="42"/>
      <c r="C34" s="42"/>
      <c r="D34" s="43">
        <v>6</v>
      </c>
      <c r="E34" s="44" t="s">
        <v>55</v>
      </c>
      <c r="F34" s="43">
        <v>1</v>
      </c>
      <c r="G34" s="46" t="s">
        <v>54</v>
      </c>
      <c r="H34" s="44"/>
      <c r="I34" s="44"/>
      <c r="J34" s="44"/>
      <c r="K34" s="52"/>
      <c r="L34" s="52"/>
      <c r="M34" s="44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>
      <c r="F35" s="33"/>
    </row>
    <row r="36" spans="1:27" ht="15.75" customHeight="1">
      <c r="F36" s="33"/>
    </row>
    <row r="37" spans="1:27" ht="15.75" customHeight="1">
      <c r="D37" s="35" t="s">
        <v>56</v>
      </c>
      <c r="E37" s="35"/>
      <c r="F37" s="33"/>
    </row>
    <row r="38" spans="1:27" ht="15.75" customHeight="1">
      <c r="F38" s="33"/>
    </row>
    <row r="39" spans="1:27" ht="15.75" customHeight="1">
      <c r="D39" s="36" t="s">
        <v>2</v>
      </c>
      <c r="E39" s="36" t="s">
        <v>57</v>
      </c>
      <c r="F39" s="37" t="s">
        <v>58</v>
      </c>
      <c r="G39" s="36" t="s">
        <v>59</v>
      </c>
      <c r="H39" s="36" t="s">
        <v>60</v>
      </c>
      <c r="I39" s="36" t="s">
        <v>61</v>
      </c>
      <c r="J39" s="38" t="s">
        <v>10</v>
      </c>
      <c r="K39" s="48"/>
      <c r="L39" s="48"/>
    </row>
    <row r="40" spans="1:27" ht="15.75" customHeight="1">
      <c r="D40" s="37">
        <v>1</v>
      </c>
      <c r="E40" s="36" t="s">
        <v>62</v>
      </c>
      <c r="F40" s="37">
        <v>45</v>
      </c>
      <c r="G40" s="36" t="s">
        <v>63</v>
      </c>
      <c r="H40" s="37" t="s">
        <v>64</v>
      </c>
      <c r="I40" s="37">
        <v>9</v>
      </c>
      <c r="J40" s="36" t="s">
        <v>13</v>
      </c>
      <c r="K40">
        <f>I40*F40</f>
        <v>405</v>
      </c>
      <c r="L40" s="8">
        <f>SUM(K40:K43)</f>
        <v>2200.5</v>
      </c>
    </row>
    <row r="41" spans="1:27" ht="15.75" customHeight="1">
      <c r="D41" s="37">
        <v>2</v>
      </c>
      <c r="E41" s="36" t="s">
        <v>65</v>
      </c>
      <c r="F41" s="37">
        <v>30</v>
      </c>
      <c r="G41" s="36" t="s">
        <v>63</v>
      </c>
      <c r="H41" s="37" t="s">
        <v>64</v>
      </c>
      <c r="I41" s="37">
        <v>9</v>
      </c>
      <c r="J41" s="36" t="s">
        <v>13</v>
      </c>
      <c r="K41">
        <f>I41*F41</f>
        <v>270</v>
      </c>
    </row>
    <row r="42" spans="1:27" ht="15.75" customHeight="1">
      <c r="D42" s="37">
        <v>3</v>
      </c>
      <c r="E42" s="36" t="s">
        <v>66</v>
      </c>
      <c r="F42" s="37">
        <v>168</v>
      </c>
      <c r="G42" s="36" t="s">
        <v>63</v>
      </c>
      <c r="H42" s="37" t="s">
        <v>64</v>
      </c>
      <c r="I42" s="37">
        <v>9</v>
      </c>
      <c r="J42" s="36" t="s">
        <v>13</v>
      </c>
      <c r="K42">
        <f t="shared" ref="K42:K49" si="0">I42*F42</f>
        <v>1512</v>
      </c>
    </row>
    <row r="43" spans="1:27" ht="15.75" customHeight="1">
      <c r="D43" s="37">
        <v>4</v>
      </c>
      <c r="E43" s="36" t="s">
        <v>67</v>
      </c>
      <c r="F43" s="37">
        <v>1.5</v>
      </c>
      <c r="G43" s="36" t="s">
        <v>68</v>
      </c>
      <c r="H43" s="37" t="s">
        <v>69</v>
      </c>
      <c r="I43" s="37">
        <v>9</v>
      </c>
      <c r="J43" s="36" t="s">
        <v>13</v>
      </c>
      <c r="K43">
        <f t="shared" si="0"/>
        <v>13.5</v>
      </c>
    </row>
    <row r="44" spans="1:27" ht="15.75" customHeight="1">
      <c r="D44" s="37">
        <v>5</v>
      </c>
      <c r="E44" s="36" t="s">
        <v>70</v>
      </c>
      <c r="F44" s="37">
        <v>3.75</v>
      </c>
      <c r="G44" s="36" t="s">
        <v>71</v>
      </c>
      <c r="H44" s="37" t="s">
        <v>71</v>
      </c>
      <c r="I44" s="37"/>
      <c r="J44" s="36"/>
      <c r="K44" s="34">
        <f>3.75/5</f>
        <v>0.75</v>
      </c>
    </row>
    <row r="45" spans="1:27" ht="15.75" customHeight="1">
      <c r="D45" s="37">
        <v>6</v>
      </c>
      <c r="E45" s="36" t="s">
        <v>72</v>
      </c>
      <c r="F45" s="37">
        <v>45</v>
      </c>
      <c r="G45" s="36" t="s">
        <v>71</v>
      </c>
      <c r="H45" s="37" t="s">
        <v>71</v>
      </c>
      <c r="I45" s="37"/>
      <c r="J45" s="36"/>
      <c r="K45" s="34">
        <f>45/60</f>
        <v>0.75</v>
      </c>
    </row>
    <row r="46" spans="1:27" ht="15.75" customHeight="1">
      <c r="D46" s="37">
        <v>7</v>
      </c>
      <c r="E46" s="36" t="s">
        <v>73</v>
      </c>
      <c r="F46" s="37">
        <v>37.5</v>
      </c>
      <c r="G46" s="36" t="s">
        <v>71</v>
      </c>
      <c r="H46" s="37" t="s">
        <v>71</v>
      </c>
      <c r="I46" s="37"/>
      <c r="J46" s="36"/>
      <c r="K46" s="34">
        <f>37.5/50</f>
        <v>0.75</v>
      </c>
    </row>
    <row r="47" spans="1:27" ht="15.75" customHeight="1">
      <c r="D47" s="37">
        <v>8</v>
      </c>
      <c r="E47" s="36" t="s">
        <v>74</v>
      </c>
      <c r="F47" s="37">
        <v>1.5</v>
      </c>
      <c r="G47" s="36" t="s">
        <v>75</v>
      </c>
      <c r="H47" s="37" t="s">
        <v>76</v>
      </c>
      <c r="I47" s="37">
        <v>24</v>
      </c>
      <c r="J47" s="36" t="s">
        <v>77</v>
      </c>
      <c r="K47">
        <f t="shared" si="0"/>
        <v>36</v>
      </c>
      <c r="L47" s="8">
        <f>SUM(K47:K49)</f>
        <v>169.68</v>
      </c>
    </row>
    <row r="48" spans="1:27" ht="15.75" customHeight="1">
      <c r="D48" s="37">
        <v>9</v>
      </c>
      <c r="E48" s="36" t="s">
        <v>78</v>
      </c>
      <c r="F48" s="37">
        <v>2.25</v>
      </c>
      <c r="G48" s="36" t="s">
        <v>75</v>
      </c>
      <c r="H48" s="37" t="s">
        <v>76</v>
      </c>
      <c r="I48" s="37">
        <v>24</v>
      </c>
      <c r="J48" s="36" t="s">
        <v>77</v>
      </c>
      <c r="K48">
        <f t="shared" si="0"/>
        <v>54</v>
      </c>
    </row>
    <row r="49" spans="4:11" ht="15.75" customHeight="1">
      <c r="D49" s="37">
        <v>10</v>
      </c>
      <c r="E49" s="36" t="s">
        <v>79</v>
      </c>
      <c r="F49" s="37">
        <v>3.32</v>
      </c>
      <c r="G49" s="36" t="s">
        <v>75</v>
      </c>
      <c r="H49" s="37" t="s">
        <v>76</v>
      </c>
      <c r="I49" s="37">
        <v>24</v>
      </c>
      <c r="J49" s="36" t="s">
        <v>77</v>
      </c>
      <c r="K49">
        <f t="shared" si="0"/>
        <v>79.680000000000007</v>
      </c>
    </row>
    <row r="50" spans="4:11" ht="15.75" customHeight="1">
      <c r="F50" s="33"/>
    </row>
    <row r="51" spans="4:11" ht="15.75" customHeight="1">
      <c r="F51" s="33"/>
    </row>
    <row r="52" spans="4:11" ht="15.75" customHeight="1">
      <c r="F52" s="33"/>
    </row>
    <row r="53" spans="4:11" ht="15.75" customHeight="1">
      <c r="F53" s="33"/>
    </row>
    <row r="54" spans="4:11" ht="15.75" customHeight="1">
      <c r="F54" s="33"/>
    </row>
    <row r="55" spans="4:11" ht="15.75" customHeight="1">
      <c r="F55" s="33"/>
    </row>
    <row r="56" spans="4:11" ht="15.75" customHeight="1">
      <c r="F56" s="33"/>
    </row>
    <row r="57" spans="4:11" ht="15.75" customHeight="1">
      <c r="F57" s="33"/>
    </row>
    <row r="58" spans="4:11" ht="15.75" customHeight="1">
      <c r="F58" s="33"/>
    </row>
    <row r="59" spans="4:11" ht="15.75" customHeight="1">
      <c r="F59" s="33"/>
    </row>
    <row r="60" spans="4:11" ht="15.75" customHeight="1">
      <c r="F60" s="33"/>
    </row>
    <row r="61" spans="4:11" ht="15.75" customHeight="1">
      <c r="F61" s="33"/>
    </row>
    <row r="62" spans="4:11" ht="15.75" customHeight="1">
      <c r="F62" s="33"/>
    </row>
    <row r="63" spans="4:11" ht="15.75" customHeight="1">
      <c r="F63" s="33"/>
    </row>
    <row r="64" spans="4:11" ht="15.75" customHeight="1">
      <c r="F64" s="33"/>
    </row>
    <row r="65" spans="6:6" ht="15.75" customHeight="1">
      <c r="F65" s="33"/>
    </row>
    <row r="66" spans="6:6" ht="15.75" customHeight="1">
      <c r="F66" s="33"/>
    </row>
    <row r="67" spans="6:6" ht="15.75" customHeight="1">
      <c r="F67" s="33"/>
    </row>
    <row r="68" spans="6:6" ht="15.75" customHeight="1">
      <c r="F68" s="33"/>
    </row>
    <row r="69" spans="6:6" ht="15.75" customHeight="1">
      <c r="F69" s="33"/>
    </row>
    <row r="70" spans="6:6" ht="15.75" customHeight="1">
      <c r="F70" s="33"/>
    </row>
    <row r="71" spans="6:6" ht="15.75" customHeight="1">
      <c r="F71" s="33"/>
    </row>
    <row r="72" spans="6:6" ht="15.75" customHeight="1">
      <c r="F72" s="33"/>
    </row>
    <row r="73" spans="6:6" ht="15.75" customHeight="1">
      <c r="F73" s="33"/>
    </row>
    <row r="74" spans="6:6" ht="15.75" customHeight="1">
      <c r="F74" s="33"/>
    </row>
    <row r="75" spans="6:6" ht="15.75" customHeight="1">
      <c r="F75" s="33"/>
    </row>
    <row r="76" spans="6:6" ht="15.75" customHeight="1">
      <c r="F76" s="33"/>
    </row>
    <row r="77" spans="6:6" ht="15.75" customHeight="1">
      <c r="F77" s="33"/>
    </row>
    <row r="78" spans="6:6" ht="15.75" customHeight="1">
      <c r="F78" s="33"/>
    </row>
    <row r="79" spans="6:6" ht="15.75" customHeight="1">
      <c r="F79" s="33"/>
    </row>
    <row r="80" spans="6:6" ht="15.75" customHeight="1">
      <c r="F80" s="33"/>
    </row>
    <row r="81" spans="6:6" ht="15.75" customHeight="1">
      <c r="F81" s="33"/>
    </row>
    <row r="82" spans="6:6" ht="15.75" customHeight="1">
      <c r="F82" s="33"/>
    </row>
    <row r="83" spans="6:6" ht="15.75" customHeight="1">
      <c r="F83" s="33"/>
    </row>
    <row r="84" spans="6:6" ht="15.75" customHeight="1">
      <c r="F84" s="33"/>
    </row>
    <row r="85" spans="6:6" ht="15.75" customHeight="1">
      <c r="F85" s="33"/>
    </row>
    <row r="86" spans="6:6" ht="15.75" customHeight="1">
      <c r="F86" s="33"/>
    </row>
    <row r="87" spans="6:6" ht="15.75" customHeight="1">
      <c r="F87" s="33"/>
    </row>
    <row r="88" spans="6:6" ht="15.75" customHeight="1">
      <c r="F88" s="33"/>
    </row>
    <row r="89" spans="6:6" ht="15.75" customHeight="1">
      <c r="F89" s="33"/>
    </row>
    <row r="90" spans="6:6" ht="15.75" customHeight="1">
      <c r="F90" s="33"/>
    </row>
    <row r="91" spans="6:6" ht="15.75" customHeight="1">
      <c r="F91" s="33"/>
    </row>
    <row r="92" spans="6:6" ht="15.75" customHeight="1">
      <c r="F92" s="33"/>
    </row>
    <row r="93" spans="6:6" ht="15.75" customHeight="1">
      <c r="F93" s="33"/>
    </row>
    <row r="94" spans="6:6" ht="15.75" customHeight="1">
      <c r="F94" s="33"/>
    </row>
    <row r="95" spans="6:6" ht="15.75" customHeight="1">
      <c r="F95" s="33"/>
    </row>
    <row r="96" spans="6:6" ht="15.75" customHeight="1">
      <c r="F96" s="33"/>
    </row>
    <row r="97" spans="6:6" ht="15.75" customHeight="1">
      <c r="F97" s="33"/>
    </row>
    <row r="98" spans="6:6" ht="15.75" customHeight="1">
      <c r="F98" s="33"/>
    </row>
    <row r="99" spans="6:6" ht="15.75" customHeight="1">
      <c r="F99" s="33"/>
    </row>
    <row r="100" spans="6:6" ht="15.75" customHeight="1">
      <c r="F100" s="33"/>
    </row>
    <row r="101" spans="6:6" ht="15.75" customHeight="1">
      <c r="F101" s="33"/>
    </row>
    <row r="102" spans="6:6" ht="15.75" customHeight="1">
      <c r="F102" s="33"/>
    </row>
    <row r="103" spans="6:6" ht="15.75" customHeight="1">
      <c r="F103" s="33"/>
    </row>
    <row r="104" spans="6:6" ht="15.75" customHeight="1">
      <c r="F104" s="33"/>
    </row>
    <row r="105" spans="6:6" ht="15.75" customHeight="1">
      <c r="F105" s="33"/>
    </row>
    <row r="106" spans="6:6" ht="15.75" customHeight="1">
      <c r="F106" s="33"/>
    </row>
    <row r="107" spans="6:6" ht="15.75" customHeight="1">
      <c r="F107" s="33"/>
    </row>
    <row r="108" spans="6:6" ht="15.75" customHeight="1">
      <c r="F108" s="33"/>
    </row>
    <row r="109" spans="6:6" ht="15.75" customHeight="1">
      <c r="F109" s="33"/>
    </row>
    <row r="110" spans="6:6" ht="15.75" customHeight="1">
      <c r="F110" s="33"/>
    </row>
    <row r="111" spans="6:6" ht="15.75" customHeight="1">
      <c r="F111" s="33"/>
    </row>
    <row r="112" spans="6:6" ht="15.75" customHeight="1">
      <c r="F112" s="33"/>
    </row>
    <row r="113" spans="6:6" ht="15.75" customHeight="1">
      <c r="F113" s="33"/>
    </row>
    <row r="114" spans="6:6" ht="15.75" customHeight="1">
      <c r="F114" s="33"/>
    </row>
    <row r="115" spans="6:6" ht="15.75" customHeight="1">
      <c r="F115" s="33"/>
    </row>
    <row r="116" spans="6:6" ht="15.75" customHeight="1">
      <c r="F116" s="33"/>
    </row>
    <row r="117" spans="6:6" ht="15.75" customHeight="1">
      <c r="F117" s="33"/>
    </row>
    <row r="118" spans="6:6" ht="15.75" customHeight="1">
      <c r="F118" s="33"/>
    </row>
    <row r="119" spans="6:6" ht="15.75" customHeight="1">
      <c r="F119" s="33"/>
    </row>
    <row r="120" spans="6:6" ht="15.75" customHeight="1">
      <c r="F120" s="33"/>
    </row>
    <row r="121" spans="6:6" ht="15.75" customHeight="1">
      <c r="F121" s="33"/>
    </row>
    <row r="122" spans="6:6" ht="15.75" customHeight="1">
      <c r="F122" s="33"/>
    </row>
    <row r="123" spans="6:6" ht="15.75" customHeight="1">
      <c r="F123" s="33"/>
    </row>
    <row r="124" spans="6:6" ht="15.75" customHeight="1">
      <c r="F124" s="33"/>
    </row>
    <row r="125" spans="6:6" ht="15.75" customHeight="1">
      <c r="F125" s="33"/>
    </row>
    <row r="126" spans="6:6" ht="15.75" customHeight="1">
      <c r="F126" s="33"/>
    </row>
    <row r="127" spans="6:6" ht="15.75" customHeight="1">
      <c r="F127" s="33"/>
    </row>
    <row r="128" spans="6:6" ht="15.75" customHeight="1">
      <c r="F128" s="33"/>
    </row>
    <row r="129" spans="6:6" ht="15.75" customHeight="1">
      <c r="F129" s="33"/>
    </row>
    <row r="130" spans="6:6" ht="15.75" customHeight="1">
      <c r="F130" s="33"/>
    </row>
    <row r="131" spans="6:6" ht="15.75" customHeight="1">
      <c r="F131" s="33"/>
    </row>
    <row r="132" spans="6:6" ht="15.75" customHeight="1">
      <c r="F132" s="33"/>
    </row>
    <row r="133" spans="6:6" ht="15.75" customHeight="1">
      <c r="F133" s="33"/>
    </row>
    <row r="134" spans="6:6" ht="15.75" customHeight="1">
      <c r="F134" s="33"/>
    </row>
    <row r="135" spans="6:6" ht="15.75" customHeight="1">
      <c r="F135" s="33"/>
    </row>
    <row r="136" spans="6:6" ht="15.75" customHeight="1">
      <c r="F136" s="33"/>
    </row>
    <row r="137" spans="6:6" ht="15.75" customHeight="1">
      <c r="F137" s="33"/>
    </row>
    <row r="138" spans="6:6" ht="15.75" customHeight="1">
      <c r="F138" s="33"/>
    </row>
    <row r="139" spans="6:6" ht="15.75" customHeight="1">
      <c r="F139" s="33"/>
    </row>
    <row r="140" spans="6:6" ht="15.75" customHeight="1">
      <c r="F140" s="33"/>
    </row>
    <row r="141" spans="6:6" ht="15.75" customHeight="1">
      <c r="F141" s="33"/>
    </row>
    <row r="142" spans="6:6" ht="15.75" customHeight="1">
      <c r="F142" s="33"/>
    </row>
    <row r="143" spans="6:6" ht="15.75" customHeight="1">
      <c r="F143" s="33"/>
    </row>
    <row r="144" spans="6:6" ht="15.75" customHeight="1">
      <c r="F144" s="33"/>
    </row>
    <row r="145" spans="6:6" ht="15.75" customHeight="1">
      <c r="F145" s="33"/>
    </row>
    <row r="146" spans="6:6" ht="15.75" customHeight="1">
      <c r="F146" s="33"/>
    </row>
    <row r="147" spans="6:6" ht="15.75" customHeight="1">
      <c r="F147" s="33"/>
    </row>
    <row r="148" spans="6:6" ht="15.75" customHeight="1">
      <c r="F148" s="33"/>
    </row>
    <row r="149" spans="6:6" ht="15.75" customHeight="1">
      <c r="F149" s="33"/>
    </row>
    <row r="150" spans="6:6" ht="15.75" customHeight="1">
      <c r="F150" s="33"/>
    </row>
    <row r="151" spans="6:6" ht="15.75" customHeight="1">
      <c r="F151" s="33"/>
    </row>
    <row r="152" spans="6:6" ht="15.75" customHeight="1">
      <c r="F152" s="33"/>
    </row>
    <row r="153" spans="6:6" ht="15.75" customHeight="1">
      <c r="F153" s="33"/>
    </row>
    <row r="154" spans="6:6" ht="15.75" customHeight="1">
      <c r="F154" s="33"/>
    </row>
    <row r="155" spans="6:6" ht="15.75" customHeight="1">
      <c r="F155" s="33"/>
    </row>
    <row r="156" spans="6:6" ht="15.75" customHeight="1">
      <c r="F156" s="33"/>
    </row>
    <row r="157" spans="6:6" ht="15.75" customHeight="1">
      <c r="F157" s="33"/>
    </row>
    <row r="158" spans="6:6" ht="15.75" customHeight="1">
      <c r="F158" s="33"/>
    </row>
    <row r="159" spans="6:6" ht="15.75" customHeight="1">
      <c r="F159" s="33"/>
    </row>
    <row r="160" spans="6:6" ht="15.75" customHeight="1">
      <c r="F160" s="33"/>
    </row>
    <row r="161" spans="6:6" ht="15.75" customHeight="1">
      <c r="F161" s="33"/>
    </row>
    <row r="162" spans="6:6" ht="15.75" customHeight="1">
      <c r="F162" s="33"/>
    </row>
    <row r="163" spans="6:6" ht="15.75" customHeight="1">
      <c r="F163" s="33"/>
    </row>
    <row r="164" spans="6:6" ht="15.75" customHeight="1">
      <c r="F164" s="33"/>
    </row>
    <row r="165" spans="6:6" ht="15.75" customHeight="1">
      <c r="F165" s="33"/>
    </row>
    <row r="166" spans="6:6" ht="15.75" customHeight="1">
      <c r="F166" s="33"/>
    </row>
    <row r="167" spans="6:6" ht="15.75" customHeight="1">
      <c r="F167" s="33"/>
    </row>
    <row r="168" spans="6:6" ht="15.75" customHeight="1">
      <c r="F168" s="33"/>
    </row>
    <row r="169" spans="6:6" ht="15.75" customHeight="1">
      <c r="F169" s="33"/>
    </row>
    <row r="170" spans="6:6" ht="15.75" customHeight="1">
      <c r="F170" s="33"/>
    </row>
    <row r="171" spans="6:6" ht="15.75" customHeight="1">
      <c r="F171" s="33"/>
    </row>
    <row r="172" spans="6:6" ht="15.75" customHeight="1">
      <c r="F172" s="33"/>
    </row>
    <row r="173" spans="6:6" ht="15.75" customHeight="1">
      <c r="F173" s="33"/>
    </row>
    <row r="174" spans="6:6" ht="15.75" customHeight="1">
      <c r="F174" s="33"/>
    </row>
    <row r="175" spans="6:6" ht="15.75" customHeight="1">
      <c r="F175" s="33"/>
    </row>
    <row r="176" spans="6:6" ht="15.75" customHeight="1">
      <c r="F176" s="33"/>
    </row>
    <row r="177" spans="6:6" ht="15.75" customHeight="1">
      <c r="F177" s="33"/>
    </row>
    <row r="178" spans="6:6" ht="15.75" customHeight="1">
      <c r="F178" s="33"/>
    </row>
    <row r="179" spans="6:6" ht="15.75" customHeight="1">
      <c r="F179" s="33"/>
    </row>
    <row r="180" spans="6:6" ht="15.75" customHeight="1">
      <c r="F180" s="33"/>
    </row>
    <row r="181" spans="6:6" ht="15.75" customHeight="1">
      <c r="F181" s="33"/>
    </row>
    <row r="182" spans="6:6" ht="15.75" customHeight="1">
      <c r="F182" s="33"/>
    </row>
    <row r="183" spans="6:6" ht="15.75" customHeight="1">
      <c r="F183" s="33"/>
    </row>
    <row r="184" spans="6:6" ht="15.75" customHeight="1">
      <c r="F184" s="33"/>
    </row>
    <row r="185" spans="6:6" ht="15.75" customHeight="1">
      <c r="F185" s="33"/>
    </row>
    <row r="186" spans="6:6" ht="15.75" customHeight="1">
      <c r="F186" s="33"/>
    </row>
    <row r="187" spans="6:6" ht="15.75" customHeight="1">
      <c r="F187" s="33"/>
    </row>
    <row r="188" spans="6:6" ht="15.75" customHeight="1">
      <c r="F188" s="33"/>
    </row>
    <row r="189" spans="6:6" ht="15.75" customHeight="1">
      <c r="F189" s="33"/>
    </row>
    <row r="190" spans="6:6" ht="15.75" customHeight="1">
      <c r="F190" s="33"/>
    </row>
    <row r="191" spans="6:6" ht="15.75" customHeight="1">
      <c r="F191" s="33"/>
    </row>
    <row r="192" spans="6:6" ht="15.75" customHeight="1">
      <c r="F192" s="33"/>
    </row>
    <row r="193" spans="6:6" ht="15.75" customHeight="1">
      <c r="F193" s="33"/>
    </row>
    <row r="194" spans="6:6" ht="15.75" customHeight="1">
      <c r="F194" s="33"/>
    </row>
    <row r="195" spans="6:6" ht="15.75" customHeight="1">
      <c r="F195" s="33"/>
    </row>
    <row r="196" spans="6:6" ht="15.75" customHeight="1">
      <c r="F196" s="33"/>
    </row>
    <row r="197" spans="6:6" ht="15.75" customHeight="1">
      <c r="F197" s="33"/>
    </row>
    <row r="198" spans="6:6" ht="15.75" customHeight="1">
      <c r="F198" s="33"/>
    </row>
    <row r="199" spans="6:6" ht="15.75" customHeight="1">
      <c r="F199" s="33"/>
    </row>
    <row r="200" spans="6:6" ht="15.75" customHeight="1">
      <c r="F200" s="33"/>
    </row>
    <row r="201" spans="6:6" ht="15.75" customHeight="1">
      <c r="F201" s="33"/>
    </row>
    <row r="202" spans="6:6" ht="15.75" customHeight="1">
      <c r="F202" s="33"/>
    </row>
    <row r="203" spans="6:6" ht="15.75" customHeight="1">
      <c r="F203" s="33"/>
    </row>
    <row r="204" spans="6:6" ht="15.75" customHeight="1">
      <c r="F204" s="33"/>
    </row>
    <row r="205" spans="6:6" ht="15.75" customHeight="1">
      <c r="F205" s="33"/>
    </row>
    <row r="206" spans="6:6" ht="15.75" customHeight="1">
      <c r="F206" s="33"/>
    </row>
    <row r="207" spans="6:6" ht="15.75" customHeight="1">
      <c r="F207" s="33"/>
    </row>
    <row r="208" spans="6:6" ht="15.75" customHeight="1">
      <c r="F208" s="33"/>
    </row>
    <row r="209" spans="6:6" ht="15.75" customHeight="1">
      <c r="F209" s="33"/>
    </row>
    <row r="210" spans="6:6" ht="15.75" customHeight="1">
      <c r="F210" s="33"/>
    </row>
    <row r="211" spans="6:6" ht="15.75" customHeight="1">
      <c r="F211" s="33"/>
    </row>
    <row r="212" spans="6:6" ht="15.75" customHeight="1">
      <c r="F212" s="33"/>
    </row>
    <row r="213" spans="6:6" ht="15.75" customHeight="1">
      <c r="F213" s="33"/>
    </row>
    <row r="214" spans="6:6" ht="15.75" customHeight="1">
      <c r="F214" s="33"/>
    </row>
    <row r="215" spans="6:6" ht="15.75" customHeight="1">
      <c r="F215" s="33"/>
    </row>
    <row r="216" spans="6:6" ht="15.75" customHeight="1">
      <c r="F216" s="33"/>
    </row>
    <row r="217" spans="6:6" ht="15.75" customHeight="1">
      <c r="F217" s="33"/>
    </row>
    <row r="218" spans="6:6" ht="15.75" customHeight="1">
      <c r="F218" s="33"/>
    </row>
    <row r="219" spans="6:6" ht="15.75" customHeight="1">
      <c r="F219" s="33"/>
    </row>
    <row r="220" spans="6:6" ht="15.75" customHeight="1">
      <c r="F220" s="33"/>
    </row>
    <row r="221" spans="6:6" ht="15.75" customHeight="1">
      <c r="F221" s="33"/>
    </row>
    <row r="222" spans="6:6" ht="15.75" customHeight="1">
      <c r="F222" s="33"/>
    </row>
    <row r="223" spans="6:6" ht="15.75" customHeight="1">
      <c r="F223" s="33"/>
    </row>
    <row r="224" spans="6:6" ht="15.75" customHeight="1">
      <c r="F224" s="33"/>
    </row>
    <row r="225" spans="6:6" ht="15.75" customHeight="1">
      <c r="F225" s="33"/>
    </row>
    <row r="226" spans="6:6" ht="15.75" customHeight="1">
      <c r="F226" s="33"/>
    </row>
    <row r="227" spans="6:6" ht="15.75" customHeight="1">
      <c r="F227" s="33"/>
    </row>
    <row r="228" spans="6:6" ht="15.75" customHeight="1">
      <c r="F228" s="33"/>
    </row>
    <row r="229" spans="6:6" ht="15.75" customHeight="1">
      <c r="F229" s="33"/>
    </row>
    <row r="230" spans="6:6" ht="15.75" customHeight="1">
      <c r="F230" s="33"/>
    </row>
    <row r="231" spans="6:6" ht="15.75" customHeight="1">
      <c r="F231" s="33"/>
    </row>
    <row r="232" spans="6:6" ht="15.75" customHeight="1">
      <c r="F232" s="33"/>
    </row>
    <row r="233" spans="6:6" ht="15.75" customHeight="1">
      <c r="F233" s="33"/>
    </row>
    <row r="234" spans="6:6" ht="15.75" customHeight="1">
      <c r="F234" s="33"/>
    </row>
    <row r="235" spans="6:6" ht="15.75" customHeight="1">
      <c r="F235" s="33"/>
    </row>
    <row r="236" spans="6:6" ht="15.75" customHeight="1">
      <c r="F236" s="33"/>
    </row>
    <row r="237" spans="6:6" ht="15.75" customHeight="1">
      <c r="F237" s="33"/>
    </row>
    <row r="238" spans="6:6" ht="15.75" customHeight="1">
      <c r="F238" s="33"/>
    </row>
    <row r="239" spans="6:6" ht="15.75" customHeight="1">
      <c r="F239" s="33"/>
    </row>
    <row r="240" spans="6:6" ht="15.75" customHeight="1">
      <c r="F240" s="33"/>
    </row>
    <row r="241" spans="6:6" ht="15.75" customHeight="1">
      <c r="F241" s="33"/>
    </row>
    <row r="242" spans="6:6" ht="15.75" customHeight="1">
      <c r="F242" s="33"/>
    </row>
    <row r="243" spans="6:6" ht="15.75" customHeight="1">
      <c r="F243" s="33"/>
    </row>
    <row r="244" spans="6:6" ht="15.75" customHeight="1">
      <c r="F244" s="33"/>
    </row>
    <row r="245" spans="6:6" ht="15.75" customHeight="1">
      <c r="F245" s="33"/>
    </row>
    <row r="246" spans="6:6" ht="15.75" customHeight="1">
      <c r="F246" s="33"/>
    </row>
    <row r="247" spans="6:6" ht="15.75" customHeight="1">
      <c r="F247" s="33"/>
    </row>
    <row r="248" spans="6:6" ht="15.75" customHeight="1">
      <c r="F248" s="33"/>
    </row>
    <row r="249" spans="6:6" ht="15.75" customHeight="1">
      <c r="F249" s="33"/>
    </row>
    <row r="250" spans="6:6" ht="15.75" customHeight="1">
      <c r="F250" s="33"/>
    </row>
    <row r="251" spans="6:6" ht="15.75" customHeight="1">
      <c r="F251" s="33"/>
    </row>
    <row r="252" spans="6:6" ht="15.75" customHeight="1">
      <c r="F252" s="33"/>
    </row>
    <row r="253" spans="6:6" ht="15.75" customHeight="1">
      <c r="F253" s="33"/>
    </row>
    <row r="254" spans="6:6" ht="15.75" customHeight="1">
      <c r="F254" s="33"/>
    </row>
    <row r="255" spans="6:6" ht="15.75" customHeight="1">
      <c r="F255" s="33"/>
    </row>
    <row r="256" spans="6:6" ht="15.75" customHeight="1">
      <c r="F256" s="33"/>
    </row>
    <row r="257" spans="6:6" ht="15.75" customHeight="1">
      <c r="F257" s="33"/>
    </row>
    <row r="258" spans="6:6" ht="15.75" customHeight="1">
      <c r="F258" s="33"/>
    </row>
    <row r="259" spans="6:6" ht="15.75" customHeight="1">
      <c r="F259" s="33"/>
    </row>
    <row r="260" spans="6:6" ht="15.75" customHeight="1">
      <c r="F260" s="33"/>
    </row>
    <row r="261" spans="6:6" ht="15.75" customHeight="1">
      <c r="F261" s="33"/>
    </row>
    <row r="262" spans="6:6" ht="15.75" customHeight="1">
      <c r="F262" s="33"/>
    </row>
    <row r="263" spans="6:6" ht="15.75" customHeight="1">
      <c r="F263" s="33"/>
    </row>
    <row r="264" spans="6:6" ht="15.75" customHeight="1">
      <c r="F264" s="33"/>
    </row>
    <row r="265" spans="6:6" ht="15.75" customHeight="1">
      <c r="F265" s="33"/>
    </row>
    <row r="266" spans="6:6" ht="15.75" customHeight="1">
      <c r="F266" s="33"/>
    </row>
    <row r="267" spans="6:6" ht="15.75" customHeight="1">
      <c r="F267" s="33"/>
    </row>
    <row r="268" spans="6:6" ht="15.75" customHeight="1">
      <c r="F268" s="33"/>
    </row>
    <row r="269" spans="6:6" ht="15.75" customHeight="1">
      <c r="F269" s="33"/>
    </row>
    <row r="270" spans="6:6" ht="15.75" customHeight="1">
      <c r="F270" s="33"/>
    </row>
    <row r="271" spans="6:6" ht="15.75" customHeight="1">
      <c r="F271" s="33"/>
    </row>
    <row r="272" spans="6:6" ht="15.75" customHeight="1">
      <c r="F272" s="33"/>
    </row>
    <row r="273" spans="6:6" ht="15.75" customHeight="1">
      <c r="F273" s="33"/>
    </row>
    <row r="274" spans="6:6" ht="15.75" customHeight="1">
      <c r="F274" s="33"/>
    </row>
    <row r="275" spans="6:6" ht="15.75" customHeight="1">
      <c r="F275" s="33"/>
    </row>
    <row r="276" spans="6:6" ht="15.75" customHeight="1">
      <c r="F276" s="33"/>
    </row>
    <row r="277" spans="6:6" ht="15.75" customHeight="1">
      <c r="F277" s="33"/>
    </row>
    <row r="278" spans="6:6" ht="15.75" customHeight="1">
      <c r="F278" s="33"/>
    </row>
    <row r="279" spans="6:6" ht="15.75" customHeight="1">
      <c r="F279" s="33"/>
    </row>
    <row r="280" spans="6:6" ht="15.75" customHeight="1">
      <c r="F280" s="33"/>
    </row>
    <row r="281" spans="6:6" ht="15.75" customHeight="1">
      <c r="F281" s="33"/>
    </row>
    <row r="282" spans="6:6" ht="15.75" customHeight="1">
      <c r="F282" s="33"/>
    </row>
    <row r="283" spans="6:6" ht="15.75" customHeight="1">
      <c r="F283" s="33"/>
    </row>
    <row r="284" spans="6:6" ht="15.75" customHeight="1">
      <c r="F284" s="33"/>
    </row>
    <row r="285" spans="6:6" ht="15.75" customHeight="1">
      <c r="F285" s="33"/>
    </row>
    <row r="286" spans="6:6" ht="15.75" customHeight="1">
      <c r="F286" s="33"/>
    </row>
    <row r="287" spans="6:6" ht="15.75" customHeight="1">
      <c r="F287" s="33"/>
    </row>
    <row r="288" spans="6:6" ht="15.75" customHeight="1">
      <c r="F288" s="33"/>
    </row>
    <row r="289" spans="6:6" ht="15.75" customHeight="1">
      <c r="F289" s="33"/>
    </row>
    <row r="290" spans="6:6" ht="15.75" customHeight="1">
      <c r="F290" s="33"/>
    </row>
    <row r="291" spans="6:6" ht="15.75" customHeight="1">
      <c r="F291" s="33"/>
    </row>
    <row r="292" spans="6:6" ht="15.75" customHeight="1">
      <c r="F292" s="33"/>
    </row>
    <row r="293" spans="6:6" ht="15.75" customHeight="1">
      <c r="F293" s="33"/>
    </row>
    <row r="294" spans="6:6" ht="15.75" customHeight="1">
      <c r="F294" s="33"/>
    </row>
    <row r="295" spans="6:6" ht="15.75" customHeight="1">
      <c r="F295" s="33"/>
    </row>
    <row r="296" spans="6:6" ht="15.75" customHeight="1">
      <c r="F296" s="33"/>
    </row>
    <row r="297" spans="6:6" ht="15.75" customHeight="1">
      <c r="F297" s="33"/>
    </row>
    <row r="298" spans="6:6" ht="15.75" customHeight="1">
      <c r="F298" s="33"/>
    </row>
    <row r="299" spans="6:6" ht="15.75" customHeight="1">
      <c r="F299" s="33"/>
    </row>
    <row r="300" spans="6:6" ht="15.75" customHeight="1">
      <c r="F300" s="33"/>
    </row>
    <row r="301" spans="6:6" ht="15.75" customHeight="1">
      <c r="F301" s="33"/>
    </row>
    <row r="302" spans="6:6" ht="15.75" customHeight="1">
      <c r="F302" s="33"/>
    </row>
    <row r="303" spans="6:6" ht="15.75" customHeight="1">
      <c r="F303" s="33"/>
    </row>
    <row r="304" spans="6:6" ht="15.75" customHeight="1">
      <c r="F304" s="33"/>
    </row>
    <row r="305" spans="6:6" ht="15.75" customHeight="1">
      <c r="F305" s="33"/>
    </row>
    <row r="306" spans="6:6" ht="15.75" customHeight="1">
      <c r="F306" s="33"/>
    </row>
    <row r="307" spans="6:6" ht="15.75" customHeight="1">
      <c r="F307" s="33"/>
    </row>
    <row r="308" spans="6:6" ht="15.75" customHeight="1">
      <c r="F308" s="33"/>
    </row>
    <row r="309" spans="6:6" ht="15.75" customHeight="1">
      <c r="F309" s="33"/>
    </row>
    <row r="310" spans="6:6" ht="15.75" customHeight="1">
      <c r="F310" s="33"/>
    </row>
    <row r="311" spans="6:6" ht="15.75" customHeight="1">
      <c r="F311" s="33"/>
    </row>
    <row r="312" spans="6:6" ht="15.75" customHeight="1">
      <c r="F312" s="33"/>
    </row>
    <row r="313" spans="6:6" ht="15.75" customHeight="1">
      <c r="F313" s="33"/>
    </row>
    <row r="314" spans="6:6" ht="15.75" customHeight="1">
      <c r="F314" s="33"/>
    </row>
    <row r="315" spans="6:6" ht="15.75" customHeight="1">
      <c r="F315" s="33"/>
    </row>
    <row r="316" spans="6:6" ht="15.75" customHeight="1">
      <c r="F316" s="33"/>
    </row>
    <row r="317" spans="6:6" ht="15.75" customHeight="1">
      <c r="F317" s="33"/>
    </row>
    <row r="318" spans="6:6" ht="15.75" customHeight="1">
      <c r="F318" s="33"/>
    </row>
    <row r="319" spans="6:6" ht="15.75" customHeight="1">
      <c r="F319" s="33"/>
    </row>
    <row r="320" spans="6:6" ht="15.75" customHeight="1">
      <c r="F320" s="33"/>
    </row>
    <row r="321" spans="6:6" ht="15.75" customHeight="1">
      <c r="F321" s="33"/>
    </row>
    <row r="322" spans="6:6" ht="15.75" customHeight="1">
      <c r="F322" s="33"/>
    </row>
    <row r="323" spans="6:6" ht="15.75" customHeight="1">
      <c r="F323" s="33"/>
    </row>
    <row r="324" spans="6:6" ht="15.75" customHeight="1">
      <c r="F324" s="33"/>
    </row>
    <row r="325" spans="6:6" ht="15.75" customHeight="1">
      <c r="F325" s="33"/>
    </row>
    <row r="326" spans="6:6" ht="15.75" customHeight="1">
      <c r="F326" s="33"/>
    </row>
    <row r="327" spans="6:6" ht="15.75" customHeight="1">
      <c r="F327" s="33"/>
    </row>
    <row r="328" spans="6:6" ht="15.75" customHeight="1">
      <c r="F328" s="33"/>
    </row>
    <row r="329" spans="6:6" ht="15.75" customHeight="1">
      <c r="F329" s="33"/>
    </row>
    <row r="330" spans="6:6" ht="15.75" customHeight="1">
      <c r="F330" s="33"/>
    </row>
    <row r="331" spans="6:6" ht="15.75" customHeight="1">
      <c r="F331" s="33"/>
    </row>
    <row r="332" spans="6:6" ht="15.75" customHeight="1">
      <c r="F332" s="33"/>
    </row>
    <row r="333" spans="6:6" ht="15.75" customHeight="1">
      <c r="F333" s="33"/>
    </row>
    <row r="334" spans="6:6" ht="15.75" customHeight="1">
      <c r="F334" s="33"/>
    </row>
    <row r="335" spans="6:6" ht="15.75" customHeight="1">
      <c r="F335" s="33"/>
    </row>
    <row r="336" spans="6:6" ht="15.75" customHeight="1">
      <c r="F336" s="33"/>
    </row>
    <row r="337" spans="6:6" ht="15.75" customHeight="1">
      <c r="F337" s="33"/>
    </row>
    <row r="338" spans="6:6" ht="15.75" customHeight="1">
      <c r="F338" s="33"/>
    </row>
    <row r="339" spans="6:6" ht="15.75" customHeight="1">
      <c r="F339" s="33"/>
    </row>
    <row r="340" spans="6:6" ht="15.75" customHeight="1">
      <c r="F340" s="33"/>
    </row>
    <row r="341" spans="6:6" ht="15.75" customHeight="1">
      <c r="F341" s="33"/>
    </row>
    <row r="342" spans="6:6" ht="15.75" customHeight="1">
      <c r="F342" s="33"/>
    </row>
    <row r="343" spans="6:6" ht="15.75" customHeight="1">
      <c r="F343" s="33"/>
    </row>
    <row r="344" spans="6:6" ht="15.75" customHeight="1">
      <c r="F344" s="33"/>
    </row>
    <row r="345" spans="6:6" ht="15.75" customHeight="1">
      <c r="F345" s="33"/>
    </row>
    <row r="346" spans="6:6" ht="15.75" customHeight="1">
      <c r="F346" s="33"/>
    </row>
    <row r="347" spans="6:6" ht="15.75" customHeight="1">
      <c r="F347" s="33"/>
    </row>
    <row r="348" spans="6:6" ht="15.75" customHeight="1">
      <c r="F348" s="33"/>
    </row>
    <row r="349" spans="6:6" ht="15.75" customHeight="1">
      <c r="F349" s="33"/>
    </row>
    <row r="350" spans="6:6" ht="15.75" customHeight="1">
      <c r="F350" s="33"/>
    </row>
    <row r="351" spans="6:6" ht="15.75" customHeight="1">
      <c r="F351" s="33"/>
    </row>
    <row r="352" spans="6:6" ht="15.75" customHeight="1">
      <c r="F352" s="33"/>
    </row>
    <row r="353" spans="6:6" ht="15.75" customHeight="1">
      <c r="F353" s="33"/>
    </row>
    <row r="354" spans="6:6" ht="15.75" customHeight="1">
      <c r="F354" s="33"/>
    </row>
    <row r="355" spans="6:6" ht="15.75" customHeight="1">
      <c r="F355" s="33"/>
    </row>
    <row r="356" spans="6:6" ht="15.75" customHeight="1">
      <c r="F356" s="33"/>
    </row>
    <row r="357" spans="6:6" ht="15.75" customHeight="1">
      <c r="F357" s="33"/>
    </row>
    <row r="358" spans="6:6" ht="15.75" customHeight="1">
      <c r="F358" s="33"/>
    </row>
    <row r="359" spans="6:6" ht="15.75" customHeight="1">
      <c r="F359" s="33"/>
    </row>
    <row r="360" spans="6:6" ht="15.75" customHeight="1">
      <c r="F360" s="33"/>
    </row>
    <row r="361" spans="6:6" ht="15.75" customHeight="1">
      <c r="F361" s="33"/>
    </row>
    <row r="362" spans="6:6" ht="15.75" customHeight="1">
      <c r="F362" s="33"/>
    </row>
    <row r="363" spans="6:6" ht="15.75" customHeight="1">
      <c r="F363" s="33"/>
    </row>
    <row r="364" spans="6:6" ht="15.75" customHeight="1">
      <c r="F364" s="33"/>
    </row>
    <row r="365" spans="6:6" ht="15.75" customHeight="1">
      <c r="F365" s="33"/>
    </row>
    <row r="366" spans="6:6" ht="15.75" customHeight="1">
      <c r="F366" s="33"/>
    </row>
    <row r="367" spans="6:6" ht="15.75" customHeight="1">
      <c r="F367" s="33"/>
    </row>
    <row r="368" spans="6:6" ht="15.75" customHeight="1">
      <c r="F368" s="33"/>
    </row>
    <row r="369" spans="6:6" ht="15.75" customHeight="1">
      <c r="F369" s="33"/>
    </row>
    <row r="370" spans="6:6" ht="15.75" customHeight="1">
      <c r="F370" s="33"/>
    </row>
    <row r="371" spans="6:6" ht="15.75" customHeight="1">
      <c r="F371" s="33"/>
    </row>
    <row r="372" spans="6:6" ht="15.75" customHeight="1">
      <c r="F372" s="33"/>
    </row>
    <row r="373" spans="6:6" ht="15.75" customHeight="1">
      <c r="F373" s="33"/>
    </row>
    <row r="374" spans="6:6" ht="15.75" customHeight="1">
      <c r="F374" s="33"/>
    </row>
    <row r="375" spans="6:6" ht="15.75" customHeight="1">
      <c r="F375" s="33"/>
    </row>
    <row r="376" spans="6:6" ht="15.75" customHeight="1">
      <c r="F376" s="33"/>
    </row>
    <row r="377" spans="6:6" ht="15.75" customHeight="1">
      <c r="F377" s="33"/>
    </row>
    <row r="378" spans="6:6" ht="15.75" customHeight="1">
      <c r="F378" s="33"/>
    </row>
    <row r="379" spans="6:6" ht="15.75" customHeight="1">
      <c r="F379" s="33"/>
    </row>
    <row r="380" spans="6:6" ht="15.75" customHeight="1">
      <c r="F380" s="33"/>
    </row>
    <row r="381" spans="6:6" ht="15.75" customHeight="1">
      <c r="F381" s="33"/>
    </row>
    <row r="382" spans="6:6" ht="15.75" customHeight="1">
      <c r="F382" s="33"/>
    </row>
    <row r="383" spans="6:6" ht="15.75" customHeight="1">
      <c r="F383" s="33"/>
    </row>
    <row r="384" spans="6:6" ht="15.75" customHeight="1">
      <c r="F384" s="33"/>
    </row>
    <row r="385" spans="6:6" ht="15.75" customHeight="1">
      <c r="F385" s="33"/>
    </row>
    <row r="386" spans="6:6" ht="15.75" customHeight="1">
      <c r="F386" s="33"/>
    </row>
    <row r="387" spans="6:6" ht="15.75" customHeight="1">
      <c r="F387" s="33"/>
    </row>
    <row r="388" spans="6:6" ht="15.75" customHeight="1">
      <c r="F388" s="33"/>
    </row>
    <row r="389" spans="6:6" ht="15.75" customHeight="1">
      <c r="F389" s="33"/>
    </row>
    <row r="390" spans="6:6" ht="15.75" customHeight="1">
      <c r="F390" s="33"/>
    </row>
    <row r="391" spans="6:6" ht="15.75" customHeight="1">
      <c r="F391" s="33"/>
    </row>
    <row r="392" spans="6:6" ht="15.75" customHeight="1">
      <c r="F392" s="33"/>
    </row>
    <row r="393" spans="6:6" ht="15.75" customHeight="1">
      <c r="F393" s="33"/>
    </row>
    <row r="394" spans="6:6" ht="15.75" customHeight="1">
      <c r="F394" s="33"/>
    </row>
    <row r="395" spans="6:6" ht="15.75" customHeight="1">
      <c r="F395" s="33"/>
    </row>
    <row r="396" spans="6:6" ht="15.75" customHeight="1">
      <c r="F396" s="33"/>
    </row>
    <row r="397" spans="6:6" ht="15.75" customHeight="1">
      <c r="F397" s="33"/>
    </row>
    <row r="398" spans="6:6" ht="15.75" customHeight="1">
      <c r="F398" s="33"/>
    </row>
    <row r="399" spans="6:6" ht="15.75" customHeight="1">
      <c r="F399" s="33"/>
    </row>
    <row r="400" spans="6:6" ht="15.75" customHeight="1">
      <c r="F400" s="33"/>
    </row>
    <row r="401" spans="6:6" ht="15.75" customHeight="1">
      <c r="F401" s="33"/>
    </row>
    <row r="402" spans="6:6" ht="15.75" customHeight="1">
      <c r="F402" s="33"/>
    </row>
    <row r="403" spans="6:6" ht="15.75" customHeight="1">
      <c r="F403" s="33"/>
    </row>
    <row r="404" spans="6:6" ht="15.75" customHeight="1">
      <c r="F404" s="33"/>
    </row>
    <row r="405" spans="6:6" ht="15.75" customHeight="1">
      <c r="F405" s="33"/>
    </row>
    <row r="406" spans="6:6" ht="15.75" customHeight="1">
      <c r="F406" s="33"/>
    </row>
    <row r="407" spans="6:6" ht="15.75" customHeight="1">
      <c r="F407" s="33"/>
    </row>
    <row r="408" spans="6:6" ht="15.75" customHeight="1">
      <c r="F408" s="33"/>
    </row>
    <row r="409" spans="6:6" ht="15.75" customHeight="1">
      <c r="F409" s="33"/>
    </row>
    <row r="410" spans="6:6" ht="15.75" customHeight="1">
      <c r="F410" s="33"/>
    </row>
    <row r="411" spans="6:6" ht="15.75" customHeight="1">
      <c r="F411" s="33"/>
    </row>
    <row r="412" spans="6:6" ht="15.75" customHeight="1">
      <c r="F412" s="33"/>
    </row>
    <row r="413" spans="6:6" ht="15.75" customHeight="1">
      <c r="F413" s="33"/>
    </row>
    <row r="414" spans="6:6" ht="15.75" customHeight="1">
      <c r="F414" s="33"/>
    </row>
    <row r="415" spans="6:6" ht="15.75" customHeight="1">
      <c r="F415" s="33"/>
    </row>
    <row r="416" spans="6:6" ht="15.75" customHeight="1">
      <c r="F416" s="33"/>
    </row>
    <row r="417" spans="6:6" ht="15.75" customHeight="1">
      <c r="F417" s="33"/>
    </row>
    <row r="418" spans="6:6" ht="15.75" customHeight="1">
      <c r="F418" s="33"/>
    </row>
    <row r="419" spans="6:6" ht="15.75" customHeight="1">
      <c r="F419" s="33"/>
    </row>
    <row r="420" spans="6:6" ht="15.75" customHeight="1">
      <c r="F420" s="33"/>
    </row>
    <row r="421" spans="6:6" ht="15.75" customHeight="1">
      <c r="F421" s="33"/>
    </row>
    <row r="422" spans="6:6" ht="15.75" customHeight="1">
      <c r="F422" s="33"/>
    </row>
    <row r="423" spans="6:6" ht="15.75" customHeight="1">
      <c r="F423" s="33"/>
    </row>
    <row r="424" spans="6:6" ht="15.75" customHeight="1">
      <c r="F424" s="33"/>
    </row>
    <row r="425" spans="6:6" ht="15.75" customHeight="1">
      <c r="F425" s="33"/>
    </row>
    <row r="426" spans="6:6" ht="15.75" customHeight="1">
      <c r="F426" s="33"/>
    </row>
    <row r="427" spans="6:6" ht="15.75" customHeight="1">
      <c r="F427" s="33"/>
    </row>
    <row r="428" spans="6:6" ht="15.75" customHeight="1">
      <c r="F428" s="33"/>
    </row>
    <row r="429" spans="6:6" ht="15.75" customHeight="1">
      <c r="F429" s="33"/>
    </row>
    <row r="430" spans="6:6" ht="15.75" customHeight="1">
      <c r="F430" s="33"/>
    </row>
    <row r="431" spans="6:6" ht="15.75" customHeight="1">
      <c r="F431" s="33"/>
    </row>
    <row r="432" spans="6:6" ht="15.75" customHeight="1">
      <c r="F432" s="33"/>
    </row>
    <row r="433" spans="6:6" ht="15.75" customHeight="1">
      <c r="F433" s="33"/>
    </row>
    <row r="434" spans="6:6" ht="15.75" customHeight="1">
      <c r="F434" s="33"/>
    </row>
    <row r="435" spans="6:6" ht="15.75" customHeight="1">
      <c r="F435" s="33"/>
    </row>
    <row r="436" spans="6:6" ht="15.75" customHeight="1">
      <c r="F436" s="33"/>
    </row>
    <row r="437" spans="6:6" ht="15.75" customHeight="1">
      <c r="F437" s="33"/>
    </row>
    <row r="438" spans="6:6" ht="15.75" customHeight="1">
      <c r="F438" s="33"/>
    </row>
    <row r="439" spans="6:6" ht="15.75" customHeight="1">
      <c r="F439" s="33"/>
    </row>
    <row r="440" spans="6:6" ht="15.75" customHeight="1">
      <c r="F440" s="33"/>
    </row>
    <row r="441" spans="6:6" ht="15.75" customHeight="1">
      <c r="F441" s="33"/>
    </row>
    <row r="442" spans="6:6" ht="15.75" customHeight="1">
      <c r="F442" s="33"/>
    </row>
    <row r="443" spans="6:6" ht="15.75" customHeight="1">
      <c r="F443" s="33"/>
    </row>
    <row r="444" spans="6:6" ht="15.75" customHeight="1">
      <c r="F444" s="33"/>
    </row>
    <row r="445" spans="6:6" ht="15.75" customHeight="1">
      <c r="F445" s="33"/>
    </row>
    <row r="446" spans="6:6" ht="15.75" customHeight="1">
      <c r="F446" s="33"/>
    </row>
    <row r="447" spans="6:6" ht="15.75" customHeight="1">
      <c r="F447" s="33"/>
    </row>
    <row r="448" spans="6:6" ht="15.75" customHeight="1">
      <c r="F448" s="33"/>
    </row>
    <row r="449" spans="6:6" ht="15.75" customHeight="1">
      <c r="F449" s="33"/>
    </row>
    <row r="450" spans="6:6" ht="15.75" customHeight="1">
      <c r="F450" s="33"/>
    </row>
    <row r="451" spans="6:6" ht="15.75" customHeight="1">
      <c r="F451" s="33"/>
    </row>
    <row r="452" spans="6:6" ht="15.75" customHeight="1">
      <c r="F452" s="33"/>
    </row>
    <row r="453" spans="6:6" ht="15.75" customHeight="1">
      <c r="F453" s="33"/>
    </row>
    <row r="454" spans="6:6" ht="15.75" customHeight="1">
      <c r="F454" s="33"/>
    </row>
    <row r="455" spans="6:6" ht="15.75" customHeight="1">
      <c r="F455" s="33"/>
    </row>
    <row r="456" spans="6:6" ht="15.75" customHeight="1">
      <c r="F456" s="33"/>
    </row>
    <row r="457" spans="6:6" ht="15.75" customHeight="1">
      <c r="F457" s="33"/>
    </row>
    <row r="458" spans="6:6" ht="15.75" customHeight="1">
      <c r="F458" s="33"/>
    </row>
    <row r="459" spans="6:6" ht="15.75" customHeight="1">
      <c r="F459" s="33"/>
    </row>
    <row r="460" spans="6:6" ht="15.75" customHeight="1">
      <c r="F460" s="33"/>
    </row>
    <row r="461" spans="6:6" ht="15.75" customHeight="1">
      <c r="F461" s="33"/>
    </row>
    <row r="462" spans="6:6" ht="15.75" customHeight="1">
      <c r="F462" s="33"/>
    </row>
    <row r="463" spans="6:6" ht="15.75" customHeight="1">
      <c r="F463" s="33"/>
    </row>
    <row r="464" spans="6:6" ht="15.75" customHeight="1">
      <c r="F464" s="33"/>
    </row>
    <row r="465" spans="6:6" ht="15.75" customHeight="1">
      <c r="F465" s="33"/>
    </row>
    <row r="466" spans="6:6" ht="15.75" customHeight="1">
      <c r="F466" s="33"/>
    </row>
    <row r="467" spans="6:6" ht="15.75" customHeight="1">
      <c r="F467" s="33"/>
    </row>
    <row r="468" spans="6:6" ht="15.75" customHeight="1">
      <c r="F468" s="33"/>
    </row>
    <row r="469" spans="6:6" ht="15.75" customHeight="1">
      <c r="F469" s="33"/>
    </row>
    <row r="470" spans="6:6" ht="15.75" customHeight="1">
      <c r="F470" s="33"/>
    </row>
    <row r="471" spans="6:6" ht="15.75" customHeight="1">
      <c r="F471" s="33"/>
    </row>
    <row r="472" spans="6:6" ht="15.75" customHeight="1">
      <c r="F472" s="33"/>
    </row>
    <row r="473" spans="6:6" ht="15.75" customHeight="1">
      <c r="F473" s="33"/>
    </row>
    <row r="474" spans="6:6" ht="15.75" customHeight="1">
      <c r="F474" s="33"/>
    </row>
    <row r="475" spans="6:6" ht="15.75" customHeight="1">
      <c r="F475" s="33"/>
    </row>
    <row r="476" spans="6:6" ht="15.75" customHeight="1">
      <c r="F476" s="33"/>
    </row>
    <row r="477" spans="6:6" ht="15.75" customHeight="1">
      <c r="F477" s="33"/>
    </row>
    <row r="478" spans="6:6" ht="15.75" customHeight="1">
      <c r="F478" s="33"/>
    </row>
    <row r="479" spans="6:6" ht="15.75" customHeight="1">
      <c r="F479" s="33"/>
    </row>
    <row r="480" spans="6:6" ht="15.75" customHeight="1">
      <c r="F480" s="33"/>
    </row>
    <row r="481" spans="6:6" ht="15.75" customHeight="1">
      <c r="F481" s="33"/>
    </row>
    <row r="482" spans="6:6" ht="15.75" customHeight="1">
      <c r="F482" s="33"/>
    </row>
    <row r="483" spans="6:6" ht="15.75" customHeight="1">
      <c r="F483" s="33"/>
    </row>
    <row r="484" spans="6:6" ht="15.75" customHeight="1">
      <c r="F484" s="33"/>
    </row>
    <row r="485" spans="6:6" ht="15.75" customHeight="1">
      <c r="F485" s="33"/>
    </row>
    <row r="486" spans="6:6" ht="15.75" customHeight="1">
      <c r="F486" s="33"/>
    </row>
    <row r="487" spans="6:6" ht="15.75" customHeight="1">
      <c r="F487" s="33"/>
    </row>
    <row r="488" spans="6:6" ht="15.75" customHeight="1">
      <c r="F488" s="33"/>
    </row>
    <row r="489" spans="6:6" ht="15.75" customHeight="1">
      <c r="F489" s="33"/>
    </row>
    <row r="490" spans="6:6" ht="15.75" customHeight="1">
      <c r="F490" s="33"/>
    </row>
    <row r="491" spans="6:6" ht="15.75" customHeight="1">
      <c r="F491" s="33"/>
    </row>
    <row r="492" spans="6:6" ht="15.75" customHeight="1">
      <c r="F492" s="33"/>
    </row>
    <row r="493" spans="6:6" ht="15.75" customHeight="1">
      <c r="F493" s="33"/>
    </row>
    <row r="494" spans="6:6" ht="15.75" customHeight="1">
      <c r="F494" s="33"/>
    </row>
    <row r="495" spans="6:6" ht="15.75" customHeight="1">
      <c r="F495" s="33"/>
    </row>
    <row r="496" spans="6:6" ht="15.75" customHeight="1">
      <c r="F496" s="33"/>
    </row>
    <row r="497" spans="6:6" ht="15.75" customHeight="1">
      <c r="F497" s="33"/>
    </row>
    <row r="498" spans="6:6" ht="15.75" customHeight="1">
      <c r="F498" s="33"/>
    </row>
    <row r="499" spans="6:6" ht="15.75" customHeight="1">
      <c r="F499" s="33"/>
    </row>
    <row r="500" spans="6:6" ht="15.75" customHeight="1">
      <c r="F500" s="33"/>
    </row>
    <row r="501" spans="6:6" ht="15.75" customHeight="1">
      <c r="F501" s="33"/>
    </row>
    <row r="502" spans="6:6" ht="15.75" customHeight="1">
      <c r="F502" s="33"/>
    </row>
    <row r="503" spans="6:6" ht="15.75" customHeight="1">
      <c r="F503" s="33"/>
    </row>
    <row r="504" spans="6:6" ht="15.75" customHeight="1">
      <c r="F504" s="33"/>
    </row>
    <row r="505" spans="6:6" ht="15.75" customHeight="1">
      <c r="F505" s="33"/>
    </row>
    <row r="506" spans="6:6" ht="15.75" customHeight="1">
      <c r="F506" s="33"/>
    </row>
    <row r="507" spans="6:6" ht="15.75" customHeight="1">
      <c r="F507" s="33"/>
    </row>
    <row r="508" spans="6:6" ht="15.75" customHeight="1">
      <c r="F508" s="33"/>
    </row>
    <row r="509" spans="6:6" ht="15.75" customHeight="1">
      <c r="F509" s="33"/>
    </row>
    <row r="510" spans="6:6" ht="15.75" customHeight="1">
      <c r="F510" s="33"/>
    </row>
    <row r="511" spans="6:6" ht="15.75" customHeight="1">
      <c r="F511" s="33"/>
    </row>
    <row r="512" spans="6:6" ht="15.75" customHeight="1">
      <c r="F512" s="33"/>
    </row>
    <row r="513" spans="6:6" ht="15.75" customHeight="1">
      <c r="F513" s="33"/>
    </row>
    <row r="514" spans="6:6" ht="15.75" customHeight="1">
      <c r="F514" s="33"/>
    </row>
    <row r="515" spans="6:6" ht="15.75" customHeight="1">
      <c r="F515" s="33"/>
    </row>
    <row r="516" spans="6:6" ht="15.75" customHeight="1">
      <c r="F516" s="33"/>
    </row>
    <row r="517" spans="6:6" ht="15.75" customHeight="1">
      <c r="F517" s="33"/>
    </row>
    <row r="518" spans="6:6" ht="15.75" customHeight="1">
      <c r="F518" s="33"/>
    </row>
    <row r="519" spans="6:6" ht="15.75" customHeight="1">
      <c r="F519" s="33"/>
    </row>
    <row r="520" spans="6:6" ht="15.75" customHeight="1">
      <c r="F520" s="33"/>
    </row>
    <row r="521" spans="6:6" ht="15.75" customHeight="1">
      <c r="F521" s="33"/>
    </row>
    <row r="522" spans="6:6" ht="15.75" customHeight="1">
      <c r="F522" s="33"/>
    </row>
    <row r="523" spans="6:6" ht="15.75" customHeight="1">
      <c r="F523" s="33"/>
    </row>
    <row r="524" spans="6:6" ht="15.75" customHeight="1">
      <c r="F524" s="33"/>
    </row>
    <row r="525" spans="6:6" ht="15.75" customHeight="1">
      <c r="F525" s="33"/>
    </row>
    <row r="526" spans="6:6" ht="15.75" customHeight="1">
      <c r="F526" s="33"/>
    </row>
    <row r="527" spans="6:6" ht="15.75" customHeight="1">
      <c r="F527" s="33"/>
    </row>
    <row r="528" spans="6:6" ht="15.75" customHeight="1">
      <c r="F528" s="33"/>
    </row>
    <row r="529" spans="6:6" ht="15.75" customHeight="1">
      <c r="F529" s="33"/>
    </row>
    <row r="530" spans="6:6" ht="15.75" customHeight="1">
      <c r="F530" s="33"/>
    </row>
    <row r="531" spans="6:6" ht="15.75" customHeight="1">
      <c r="F531" s="33"/>
    </row>
    <row r="532" spans="6:6" ht="15.75" customHeight="1">
      <c r="F532" s="33"/>
    </row>
    <row r="533" spans="6:6" ht="15.75" customHeight="1">
      <c r="F533" s="33"/>
    </row>
    <row r="534" spans="6:6" ht="15.75" customHeight="1">
      <c r="F534" s="33"/>
    </row>
    <row r="535" spans="6:6" ht="15.75" customHeight="1">
      <c r="F535" s="33"/>
    </row>
    <row r="536" spans="6:6" ht="15.75" customHeight="1">
      <c r="F536" s="33"/>
    </row>
    <row r="537" spans="6:6" ht="15.75" customHeight="1">
      <c r="F537" s="33"/>
    </row>
    <row r="538" spans="6:6" ht="15.75" customHeight="1">
      <c r="F538" s="33"/>
    </row>
    <row r="539" spans="6:6" ht="15.75" customHeight="1">
      <c r="F539" s="33"/>
    </row>
    <row r="540" spans="6:6" ht="15.75" customHeight="1">
      <c r="F540" s="33"/>
    </row>
    <row r="541" spans="6:6" ht="15.75" customHeight="1">
      <c r="F541" s="33"/>
    </row>
    <row r="542" spans="6:6" ht="15.75" customHeight="1">
      <c r="F542" s="33"/>
    </row>
    <row r="543" spans="6:6" ht="15.75" customHeight="1">
      <c r="F543" s="33"/>
    </row>
    <row r="544" spans="6:6" ht="15.75" customHeight="1">
      <c r="F544" s="33"/>
    </row>
    <row r="545" spans="6:6" ht="15.75" customHeight="1">
      <c r="F545" s="33"/>
    </row>
    <row r="546" spans="6:6" ht="15.75" customHeight="1">
      <c r="F546" s="33"/>
    </row>
    <row r="547" spans="6:6" ht="15.75" customHeight="1">
      <c r="F547" s="33"/>
    </row>
    <row r="548" spans="6:6" ht="15.75" customHeight="1">
      <c r="F548" s="33"/>
    </row>
    <row r="549" spans="6:6" ht="15.75" customHeight="1">
      <c r="F549" s="33"/>
    </row>
    <row r="550" spans="6:6" ht="15.75" customHeight="1">
      <c r="F550" s="33"/>
    </row>
    <row r="551" spans="6:6" ht="15.75" customHeight="1">
      <c r="F551" s="33"/>
    </row>
    <row r="552" spans="6:6" ht="15.75" customHeight="1">
      <c r="F552" s="33"/>
    </row>
    <row r="553" spans="6:6" ht="15.75" customHeight="1">
      <c r="F553" s="33"/>
    </row>
    <row r="554" spans="6:6" ht="15.75" customHeight="1">
      <c r="F554" s="33"/>
    </row>
    <row r="555" spans="6:6" ht="15.75" customHeight="1">
      <c r="F555" s="33"/>
    </row>
    <row r="556" spans="6:6" ht="15.75" customHeight="1">
      <c r="F556" s="33"/>
    </row>
    <row r="557" spans="6:6" ht="15.75" customHeight="1">
      <c r="F557" s="33"/>
    </row>
    <row r="558" spans="6:6" ht="15.75" customHeight="1">
      <c r="F558" s="33"/>
    </row>
    <row r="559" spans="6:6" ht="15.75" customHeight="1">
      <c r="F559" s="33"/>
    </row>
    <row r="560" spans="6:6" ht="15.75" customHeight="1">
      <c r="F560" s="33"/>
    </row>
    <row r="561" spans="6:6" ht="15.75" customHeight="1">
      <c r="F561" s="33"/>
    </row>
    <row r="562" spans="6:6" ht="15.75" customHeight="1">
      <c r="F562" s="33"/>
    </row>
    <row r="563" spans="6:6" ht="15.75" customHeight="1">
      <c r="F563" s="33"/>
    </row>
    <row r="564" spans="6:6" ht="15.75" customHeight="1">
      <c r="F564" s="33"/>
    </row>
    <row r="565" spans="6:6" ht="15.75" customHeight="1">
      <c r="F565" s="33"/>
    </row>
    <row r="566" spans="6:6" ht="15.75" customHeight="1">
      <c r="F566" s="33"/>
    </row>
    <row r="567" spans="6:6" ht="15.75" customHeight="1">
      <c r="F567" s="33"/>
    </row>
    <row r="568" spans="6:6" ht="15.75" customHeight="1">
      <c r="F568" s="33"/>
    </row>
    <row r="569" spans="6:6" ht="15.75" customHeight="1">
      <c r="F569" s="33"/>
    </row>
    <row r="570" spans="6:6" ht="15.75" customHeight="1">
      <c r="F570" s="33"/>
    </row>
    <row r="571" spans="6:6" ht="15.75" customHeight="1">
      <c r="F571" s="33"/>
    </row>
    <row r="572" spans="6:6" ht="15.75" customHeight="1">
      <c r="F572" s="33"/>
    </row>
    <row r="573" spans="6:6" ht="15.75" customHeight="1">
      <c r="F573" s="33"/>
    </row>
    <row r="574" spans="6:6" ht="15.75" customHeight="1">
      <c r="F574" s="33"/>
    </row>
    <row r="575" spans="6:6" ht="15.75" customHeight="1">
      <c r="F575" s="33"/>
    </row>
    <row r="576" spans="6:6" ht="15.75" customHeight="1">
      <c r="F576" s="33"/>
    </row>
    <row r="577" spans="6:6" ht="15.75" customHeight="1">
      <c r="F577" s="33"/>
    </row>
    <row r="578" spans="6:6" ht="15.75" customHeight="1">
      <c r="F578" s="33"/>
    </row>
    <row r="579" spans="6:6" ht="15.75" customHeight="1">
      <c r="F579" s="33"/>
    </row>
    <row r="580" spans="6:6" ht="15.75" customHeight="1">
      <c r="F580" s="33"/>
    </row>
    <row r="581" spans="6:6" ht="15.75" customHeight="1">
      <c r="F581" s="33"/>
    </row>
    <row r="582" spans="6:6" ht="15.75" customHeight="1">
      <c r="F582" s="33"/>
    </row>
    <row r="583" spans="6:6" ht="15.75" customHeight="1">
      <c r="F583" s="33"/>
    </row>
    <row r="584" spans="6:6" ht="15.75" customHeight="1">
      <c r="F584" s="33"/>
    </row>
    <row r="585" spans="6:6" ht="15.75" customHeight="1">
      <c r="F585" s="33"/>
    </row>
    <row r="586" spans="6:6" ht="15.75" customHeight="1">
      <c r="F586" s="33"/>
    </row>
    <row r="587" spans="6:6" ht="15.75" customHeight="1">
      <c r="F587" s="33"/>
    </row>
    <row r="588" spans="6:6" ht="15.75" customHeight="1">
      <c r="F588" s="33"/>
    </row>
    <row r="589" spans="6:6" ht="15.75" customHeight="1">
      <c r="F589" s="33"/>
    </row>
    <row r="590" spans="6:6" ht="15.75" customHeight="1">
      <c r="F590" s="33"/>
    </row>
    <row r="591" spans="6:6" ht="15.75" customHeight="1">
      <c r="F591" s="33"/>
    </row>
    <row r="592" spans="6:6" ht="15.75" customHeight="1">
      <c r="F592" s="33"/>
    </row>
    <row r="593" spans="6:6" ht="15.75" customHeight="1">
      <c r="F593" s="33"/>
    </row>
    <row r="594" spans="6:6" ht="15.75" customHeight="1">
      <c r="F594" s="33"/>
    </row>
    <row r="595" spans="6:6" ht="15.75" customHeight="1">
      <c r="F595" s="33"/>
    </row>
    <row r="596" spans="6:6" ht="15.75" customHeight="1">
      <c r="F596" s="33"/>
    </row>
    <row r="597" spans="6:6" ht="15.75" customHeight="1">
      <c r="F597" s="33"/>
    </row>
    <row r="598" spans="6:6" ht="15.75" customHeight="1">
      <c r="F598" s="33"/>
    </row>
    <row r="599" spans="6:6" ht="15.75" customHeight="1">
      <c r="F599" s="33"/>
    </row>
    <row r="600" spans="6:6" ht="15.75" customHeight="1">
      <c r="F600" s="33"/>
    </row>
    <row r="601" spans="6:6" ht="15.75" customHeight="1">
      <c r="F601" s="33"/>
    </row>
    <row r="602" spans="6:6" ht="15.75" customHeight="1">
      <c r="F602" s="33"/>
    </row>
    <row r="603" spans="6:6" ht="15.75" customHeight="1">
      <c r="F603" s="33"/>
    </row>
    <row r="604" spans="6:6" ht="15.75" customHeight="1">
      <c r="F604" s="33"/>
    </row>
    <row r="605" spans="6:6" ht="15.75" customHeight="1">
      <c r="F605" s="33"/>
    </row>
    <row r="606" spans="6:6" ht="15.75" customHeight="1">
      <c r="F606" s="33"/>
    </row>
    <row r="607" spans="6:6" ht="15.75" customHeight="1">
      <c r="F607" s="33"/>
    </row>
    <row r="608" spans="6:6" ht="15.75" customHeight="1">
      <c r="F608" s="33"/>
    </row>
    <row r="609" spans="6:6" ht="15.75" customHeight="1">
      <c r="F609" s="33"/>
    </row>
    <row r="610" spans="6:6" ht="15.75" customHeight="1">
      <c r="F610" s="33"/>
    </row>
    <row r="611" spans="6:6" ht="15.75" customHeight="1">
      <c r="F611" s="33"/>
    </row>
    <row r="612" spans="6:6" ht="15.75" customHeight="1">
      <c r="F612" s="33"/>
    </row>
    <row r="613" spans="6:6" ht="15.75" customHeight="1">
      <c r="F613" s="33"/>
    </row>
    <row r="614" spans="6:6" ht="15.75" customHeight="1">
      <c r="F614" s="33"/>
    </row>
    <row r="615" spans="6:6" ht="15.75" customHeight="1">
      <c r="F615" s="33"/>
    </row>
    <row r="616" spans="6:6" ht="15.75" customHeight="1">
      <c r="F616" s="33"/>
    </row>
    <row r="617" spans="6:6" ht="15.75" customHeight="1">
      <c r="F617" s="33"/>
    </row>
    <row r="618" spans="6:6" ht="15.75" customHeight="1">
      <c r="F618" s="33"/>
    </row>
    <row r="619" spans="6:6" ht="15.75" customHeight="1">
      <c r="F619" s="33"/>
    </row>
    <row r="620" spans="6:6" ht="15.75" customHeight="1">
      <c r="F620" s="33"/>
    </row>
    <row r="621" spans="6:6" ht="15.75" customHeight="1">
      <c r="F621" s="33"/>
    </row>
    <row r="622" spans="6:6" ht="15.75" customHeight="1">
      <c r="F622" s="33"/>
    </row>
    <row r="623" spans="6:6" ht="15.75" customHeight="1">
      <c r="F623" s="33"/>
    </row>
    <row r="624" spans="6:6" ht="15.75" customHeight="1">
      <c r="F624" s="33"/>
    </row>
    <row r="625" spans="6:6" ht="15.75" customHeight="1">
      <c r="F625" s="33"/>
    </row>
    <row r="626" spans="6:6" ht="15.75" customHeight="1">
      <c r="F626" s="33"/>
    </row>
    <row r="627" spans="6:6" ht="15.75" customHeight="1">
      <c r="F627" s="33"/>
    </row>
    <row r="628" spans="6:6" ht="15.75" customHeight="1">
      <c r="F628" s="33"/>
    </row>
    <row r="629" spans="6:6" ht="15.75" customHeight="1">
      <c r="F629" s="33"/>
    </row>
    <row r="630" spans="6:6" ht="15.75" customHeight="1">
      <c r="F630" s="33"/>
    </row>
    <row r="631" spans="6:6" ht="15.75" customHeight="1">
      <c r="F631" s="33"/>
    </row>
    <row r="632" spans="6:6" ht="15.75" customHeight="1">
      <c r="F632" s="33"/>
    </row>
    <row r="633" spans="6:6" ht="15.75" customHeight="1">
      <c r="F633" s="33"/>
    </row>
    <row r="634" spans="6:6" ht="15.75" customHeight="1">
      <c r="F634" s="33"/>
    </row>
    <row r="635" spans="6:6" ht="15.75" customHeight="1">
      <c r="F635" s="33"/>
    </row>
    <row r="636" spans="6:6" ht="15.75" customHeight="1">
      <c r="F636" s="33"/>
    </row>
    <row r="637" spans="6:6" ht="15.75" customHeight="1">
      <c r="F637" s="33"/>
    </row>
    <row r="638" spans="6:6" ht="15.75" customHeight="1">
      <c r="F638" s="33"/>
    </row>
    <row r="639" spans="6:6" ht="15.75" customHeight="1">
      <c r="F639" s="33"/>
    </row>
    <row r="640" spans="6:6" ht="15.75" customHeight="1">
      <c r="F640" s="33"/>
    </row>
    <row r="641" spans="6:6" ht="15.75" customHeight="1">
      <c r="F641" s="33"/>
    </row>
    <row r="642" spans="6:6" ht="15.75" customHeight="1">
      <c r="F642" s="33"/>
    </row>
    <row r="643" spans="6:6" ht="15.75" customHeight="1">
      <c r="F643" s="33"/>
    </row>
    <row r="644" spans="6:6" ht="15.75" customHeight="1">
      <c r="F644" s="33"/>
    </row>
    <row r="645" spans="6:6" ht="15.75" customHeight="1">
      <c r="F645" s="33"/>
    </row>
    <row r="646" spans="6:6" ht="15.75" customHeight="1">
      <c r="F646" s="33"/>
    </row>
    <row r="647" spans="6:6" ht="15.75" customHeight="1">
      <c r="F647" s="33"/>
    </row>
    <row r="648" spans="6:6" ht="15.75" customHeight="1">
      <c r="F648" s="33"/>
    </row>
    <row r="649" spans="6:6" ht="15.75" customHeight="1">
      <c r="F649" s="33"/>
    </row>
    <row r="650" spans="6:6" ht="15.75" customHeight="1">
      <c r="F650" s="33"/>
    </row>
    <row r="651" spans="6:6" ht="15.75" customHeight="1">
      <c r="F651" s="33"/>
    </row>
    <row r="652" spans="6:6" ht="15.75" customHeight="1">
      <c r="F652" s="33"/>
    </row>
    <row r="653" spans="6:6" ht="15.75" customHeight="1">
      <c r="F653" s="33"/>
    </row>
    <row r="654" spans="6:6" ht="15.75" customHeight="1">
      <c r="F654" s="33"/>
    </row>
    <row r="655" spans="6:6" ht="15.75" customHeight="1">
      <c r="F655" s="33"/>
    </row>
    <row r="656" spans="6:6" ht="15.75" customHeight="1">
      <c r="F656" s="33"/>
    </row>
    <row r="657" spans="6:6" ht="15.75" customHeight="1">
      <c r="F657" s="33"/>
    </row>
    <row r="658" spans="6:6" ht="15.75" customHeight="1">
      <c r="F658" s="33"/>
    </row>
    <row r="659" spans="6:6" ht="15.75" customHeight="1">
      <c r="F659" s="33"/>
    </row>
    <row r="660" spans="6:6" ht="15.75" customHeight="1">
      <c r="F660" s="33"/>
    </row>
    <row r="661" spans="6:6" ht="15.75" customHeight="1">
      <c r="F661" s="33"/>
    </row>
    <row r="662" spans="6:6" ht="15.75" customHeight="1">
      <c r="F662" s="33"/>
    </row>
    <row r="663" spans="6:6" ht="15.75" customHeight="1">
      <c r="F663" s="33"/>
    </row>
    <row r="664" spans="6:6" ht="15.75" customHeight="1">
      <c r="F664" s="33"/>
    </row>
    <row r="665" spans="6:6" ht="15.75" customHeight="1">
      <c r="F665" s="33"/>
    </row>
    <row r="666" spans="6:6" ht="15.75" customHeight="1">
      <c r="F666" s="33"/>
    </row>
    <row r="667" spans="6:6" ht="15.75" customHeight="1">
      <c r="F667" s="33"/>
    </row>
    <row r="668" spans="6:6" ht="15.75" customHeight="1">
      <c r="F668" s="33"/>
    </row>
    <row r="669" spans="6:6" ht="15.75" customHeight="1">
      <c r="F669" s="33"/>
    </row>
    <row r="670" spans="6:6" ht="15.75" customHeight="1">
      <c r="F670" s="33"/>
    </row>
    <row r="671" spans="6:6" ht="15.75" customHeight="1">
      <c r="F671" s="33"/>
    </row>
    <row r="672" spans="6:6" ht="15.75" customHeight="1">
      <c r="F672" s="33"/>
    </row>
    <row r="673" spans="6:6" ht="15.75" customHeight="1">
      <c r="F673" s="33"/>
    </row>
    <row r="674" spans="6:6" ht="15.75" customHeight="1">
      <c r="F674" s="33"/>
    </row>
    <row r="675" spans="6:6" ht="15.75" customHeight="1">
      <c r="F675" s="33"/>
    </row>
    <row r="676" spans="6:6" ht="15.75" customHeight="1">
      <c r="F676" s="33"/>
    </row>
    <row r="677" spans="6:6" ht="15.75" customHeight="1">
      <c r="F677" s="33"/>
    </row>
    <row r="678" spans="6:6" ht="15.75" customHeight="1">
      <c r="F678" s="33"/>
    </row>
    <row r="679" spans="6:6" ht="15.75" customHeight="1">
      <c r="F679" s="33"/>
    </row>
    <row r="680" spans="6:6" ht="15.75" customHeight="1">
      <c r="F680" s="33"/>
    </row>
    <row r="681" spans="6:6" ht="15.75" customHeight="1">
      <c r="F681" s="33"/>
    </row>
    <row r="682" spans="6:6" ht="15.75" customHeight="1">
      <c r="F682" s="33"/>
    </row>
    <row r="683" spans="6:6" ht="15.75" customHeight="1">
      <c r="F683" s="33"/>
    </row>
    <row r="684" spans="6:6" ht="15.75" customHeight="1">
      <c r="F684" s="33"/>
    </row>
    <row r="685" spans="6:6" ht="15.75" customHeight="1">
      <c r="F685" s="33"/>
    </row>
    <row r="686" spans="6:6" ht="15.75" customHeight="1">
      <c r="F686" s="33"/>
    </row>
    <row r="687" spans="6:6" ht="15.75" customHeight="1">
      <c r="F687" s="33"/>
    </row>
    <row r="688" spans="6:6" ht="15.75" customHeight="1">
      <c r="F688" s="33"/>
    </row>
    <row r="689" spans="6:6" ht="15.75" customHeight="1">
      <c r="F689" s="33"/>
    </row>
    <row r="690" spans="6:6" ht="15.75" customHeight="1">
      <c r="F690" s="33"/>
    </row>
    <row r="691" spans="6:6" ht="15.75" customHeight="1">
      <c r="F691" s="33"/>
    </row>
    <row r="692" spans="6:6" ht="15.75" customHeight="1">
      <c r="F692" s="33"/>
    </row>
    <row r="693" spans="6:6" ht="15.75" customHeight="1">
      <c r="F693" s="33"/>
    </row>
    <row r="694" spans="6:6" ht="15.75" customHeight="1">
      <c r="F694" s="33"/>
    </row>
    <row r="695" spans="6:6" ht="15.75" customHeight="1">
      <c r="F695" s="33"/>
    </row>
    <row r="696" spans="6:6" ht="15.75" customHeight="1">
      <c r="F696" s="33"/>
    </row>
    <row r="697" spans="6:6" ht="15.75" customHeight="1">
      <c r="F697" s="33"/>
    </row>
    <row r="698" spans="6:6" ht="15.75" customHeight="1">
      <c r="F698" s="33"/>
    </row>
    <row r="699" spans="6:6" ht="15.75" customHeight="1">
      <c r="F699" s="33"/>
    </row>
    <row r="700" spans="6:6" ht="15.75" customHeight="1">
      <c r="F700" s="33"/>
    </row>
    <row r="701" spans="6:6" ht="15.75" customHeight="1">
      <c r="F701" s="33"/>
    </row>
    <row r="702" spans="6:6" ht="15.75" customHeight="1">
      <c r="F702" s="33"/>
    </row>
    <row r="703" spans="6:6" ht="15.75" customHeight="1">
      <c r="F703" s="33"/>
    </row>
    <row r="704" spans="6:6" ht="15.75" customHeight="1">
      <c r="F704" s="33"/>
    </row>
    <row r="705" spans="6:6" ht="15.75" customHeight="1">
      <c r="F705" s="33"/>
    </row>
    <row r="706" spans="6:6" ht="15.75" customHeight="1">
      <c r="F706" s="33"/>
    </row>
    <row r="707" spans="6:6" ht="15.75" customHeight="1">
      <c r="F707" s="33"/>
    </row>
    <row r="708" spans="6:6" ht="15.75" customHeight="1">
      <c r="F708" s="33"/>
    </row>
    <row r="709" spans="6:6" ht="15.75" customHeight="1">
      <c r="F709" s="33"/>
    </row>
    <row r="710" spans="6:6" ht="15.75" customHeight="1">
      <c r="F710" s="33"/>
    </row>
    <row r="711" spans="6:6" ht="15.75" customHeight="1">
      <c r="F711" s="33"/>
    </row>
    <row r="712" spans="6:6" ht="15.75" customHeight="1">
      <c r="F712" s="33"/>
    </row>
    <row r="713" spans="6:6" ht="15.75" customHeight="1">
      <c r="F713" s="33"/>
    </row>
    <row r="714" spans="6:6" ht="15.75" customHeight="1">
      <c r="F714" s="33"/>
    </row>
    <row r="715" spans="6:6" ht="15.75" customHeight="1">
      <c r="F715" s="33"/>
    </row>
    <row r="716" spans="6:6" ht="15.75" customHeight="1">
      <c r="F716" s="33"/>
    </row>
    <row r="717" spans="6:6" ht="15.75" customHeight="1">
      <c r="F717" s="33"/>
    </row>
    <row r="718" spans="6:6" ht="15.75" customHeight="1">
      <c r="F718" s="33"/>
    </row>
    <row r="719" spans="6:6" ht="15.75" customHeight="1">
      <c r="F719" s="33"/>
    </row>
    <row r="720" spans="6:6" ht="15.75" customHeight="1">
      <c r="F720" s="33"/>
    </row>
    <row r="721" spans="6:6" ht="15.75" customHeight="1">
      <c r="F721" s="33"/>
    </row>
    <row r="722" spans="6:6" ht="15.75" customHeight="1">
      <c r="F722" s="33"/>
    </row>
    <row r="723" spans="6:6" ht="15.75" customHeight="1">
      <c r="F723" s="33"/>
    </row>
    <row r="724" spans="6:6" ht="15.75" customHeight="1">
      <c r="F724" s="33"/>
    </row>
    <row r="725" spans="6:6" ht="15.75" customHeight="1">
      <c r="F725" s="33"/>
    </row>
    <row r="726" spans="6:6" ht="15.75" customHeight="1">
      <c r="F726" s="33"/>
    </row>
    <row r="727" spans="6:6" ht="15.75" customHeight="1">
      <c r="F727" s="33"/>
    </row>
    <row r="728" spans="6:6" ht="15.75" customHeight="1">
      <c r="F728" s="33"/>
    </row>
    <row r="729" spans="6:6" ht="15.75" customHeight="1">
      <c r="F729" s="33"/>
    </row>
    <row r="730" spans="6:6" ht="15.75" customHeight="1">
      <c r="F730" s="33"/>
    </row>
    <row r="731" spans="6:6" ht="15.75" customHeight="1">
      <c r="F731" s="33"/>
    </row>
    <row r="732" spans="6:6" ht="15.75" customHeight="1">
      <c r="F732" s="33"/>
    </row>
    <row r="733" spans="6:6" ht="15.75" customHeight="1">
      <c r="F733" s="33"/>
    </row>
    <row r="734" spans="6:6" ht="15.75" customHeight="1">
      <c r="F734" s="33"/>
    </row>
    <row r="735" spans="6:6" ht="15.75" customHeight="1">
      <c r="F735" s="33"/>
    </row>
    <row r="736" spans="6:6" ht="15.75" customHeight="1">
      <c r="F736" s="33"/>
    </row>
    <row r="737" spans="6:6" ht="15.75" customHeight="1">
      <c r="F737" s="33"/>
    </row>
    <row r="738" spans="6:6" ht="15.75" customHeight="1">
      <c r="F738" s="33"/>
    </row>
    <row r="739" spans="6:6" ht="15.75" customHeight="1">
      <c r="F739" s="33"/>
    </row>
    <row r="740" spans="6:6" ht="15.75" customHeight="1">
      <c r="F740" s="33"/>
    </row>
    <row r="741" spans="6:6" ht="15.75" customHeight="1">
      <c r="F741" s="33"/>
    </row>
    <row r="742" spans="6:6" ht="15.75" customHeight="1">
      <c r="F742" s="33"/>
    </row>
    <row r="743" spans="6:6" ht="15.75" customHeight="1">
      <c r="F743" s="33"/>
    </row>
    <row r="744" spans="6:6" ht="15.75" customHeight="1">
      <c r="F744" s="33"/>
    </row>
    <row r="745" spans="6:6" ht="15.75" customHeight="1">
      <c r="F745" s="33"/>
    </row>
    <row r="746" spans="6:6" ht="15.75" customHeight="1">
      <c r="F746" s="33"/>
    </row>
    <row r="747" spans="6:6" ht="15.75" customHeight="1">
      <c r="F747" s="33"/>
    </row>
    <row r="748" spans="6:6" ht="15.75" customHeight="1">
      <c r="F748" s="33"/>
    </row>
    <row r="749" spans="6:6" ht="15.75" customHeight="1">
      <c r="F749" s="33"/>
    </row>
    <row r="750" spans="6:6" ht="15.75" customHeight="1">
      <c r="F750" s="33"/>
    </row>
    <row r="751" spans="6:6" ht="15.75" customHeight="1">
      <c r="F751" s="33"/>
    </row>
    <row r="752" spans="6:6" ht="15.75" customHeight="1">
      <c r="F752" s="33"/>
    </row>
    <row r="753" spans="6:6" ht="15.75" customHeight="1">
      <c r="F753" s="33"/>
    </row>
    <row r="754" spans="6:6" ht="15.75" customHeight="1">
      <c r="F754" s="33"/>
    </row>
    <row r="755" spans="6:6" ht="15.75" customHeight="1">
      <c r="F755" s="33"/>
    </row>
    <row r="756" spans="6:6" ht="15.75" customHeight="1">
      <c r="F756" s="33"/>
    </row>
    <row r="757" spans="6:6" ht="15.75" customHeight="1">
      <c r="F757" s="33"/>
    </row>
    <row r="758" spans="6:6" ht="15.75" customHeight="1">
      <c r="F758" s="33"/>
    </row>
    <row r="759" spans="6:6" ht="15.75" customHeight="1">
      <c r="F759" s="33"/>
    </row>
    <row r="760" spans="6:6" ht="15.75" customHeight="1">
      <c r="F760" s="33"/>
    </row>
    <row r="761" spans="6:6" ht="15.75" customHeight="1">
      <c r="F761" s="33"/>
    </row>
    <row r="762" spans="6:6" ht="15.75" customHeight="1">
      <c r="F762" s="33"/>
    </row>
    <row r="763" spans="6:6" ht="15.75" customHeight="1">
      <c r="F763" s="33"/>
    </row>
    <row r="764" spans="6:6" ht="15.75" customHeight="1">
      <c r="F764" s="33"/>
    </row>
    <row r="765" spans="6:6" ht="15.75" customHeight="1">
      <c r="F765" s="33"/>
    </row>
    <row r="766" spans="6:6" ht="15.75" customHeight="1">
      <c r="F766" s="33"/>
    </row>
    <row r="767" spans="6:6" ht="15.75" customHeight="1">
      <c r="F767" s="33"/>
    </row>
    <row r="768" spans="6:6" ht="15.75" customHeight="1">
      <c r="F768" s="33"/>
    </row>
    <row r="769" spans="6:6" ht="15.75" customHeight="1">
      <c r="F769" s="33"/>
    </row>
    <row r="770" spans="6:6" ht="15.75" customHeight="1">
      <c r="F770" s="33"/>
    </row>
    <row r="771" spans="6:6" ht="15.75" customHeight="1">
      <c r="F771" s="33"/>
    </row>
    <row r="772" spans="6:6" ht="15.75" customHeight="1">
      <c r="F772" s="33"/>
    </row>
    <row r="773" spans="6:6" ht="15.75" customHeight="1">
      <c r="F773" s="33"/>
    </row>
    <row r="774" spans="6:6" ht="15.75" customHeight="1">
      <c r="F774" s="33"/>
    </row>
    <row r="775" spans="6:6" ht="15.75" customHeight="1">
      <c r="F775" s="33"/>
    </row>
    <row r="776" spans="6:6" ht="15.75" customHeight="1">
      <c r="F776" s="33"/>
    </row>
    <row r="777" spans="6:6" ht="15.75" customHeight="1">
      <c r="F777" s="33"/>
    </row>
    <row r="778" spans="6:6" ht="15.75" customHeight="1">
      <c r="F778" s="33"/>
    </row>
    <row r="779" spans="6:6" ht="15.75" customHeight="1">
      <c r="F779" s="33"/>
    </row>
    <row r="780" spans="6:6" ht="15.75" customHeight="1">
      <c r="F780" s="33"/>
    </row>
    <row r="781" spans="6:6" ht="15.75" customHeight="1">
      <c r="F781" s="33"/>
    </row>
    <row r="782" spans="6:6" ht="15.75" customHeight="1">
      <c r="F782" s="33"/>
    </row>
    <row r="783" spans="6:6" ht="15.75" customHeight="1">
      <c r="F783" s="33"/>
    </row>
    <row r="784" spans="6:6" ht="15.75" customHeight="1">
      <c r="F784" s="33"/>
    </row>
    <row r="785" spans="6:6" ht="15.75" customHeight="1">
      <c r="F785" s="33"/>
    </row>
    <row r="786" spans="6:6" ht="15.75" customHeight="1">
      <c r="F786" s="33"/>
    </row>
    <row r="787" spans="6:6" ht="15.75" customHeight="1">
      <c r="F787" s="33"/>
    </row>
    <row r="788" spans="6:6" ht="15.75" customHeight="1">
      <c r="F788" s="33"/>
    </row>
    <row r="789" spans="6:6" ht="15.75" customHeight="1">
      <c r="F789" s="33"/>
    </row>
    <row r="790" spans="6:6" ht="15.75" customHeight="1">
      <c r="F790" s="33"/>
    </row>
    <row r="791" spans="6:6" ht="15.75" customHeight="1">
      <c r="F791" s="33"/>
    </row>
    <row r="792" spans="6:6" ht="15.75" customHeight="1">
      <c r="F792" s="33"/>
    </row>
    <row r="793" spans="6:6" ht="15.75" customHeight="1">
      <c r="F793" s="33"/>
    </row>
    <row r="794" spans="6:6" ht="15.75" customHeight="1">
      <c r="F794" s="33"/>
    </row>
    <row r="795" spans="6:6" ht="15.75" customHeight="1">
      <c r="F795" s="33"/>
    </row>
    <row r="796" spans="6:6" ht="15.75" customHeight="1">
      <c r="F796" s="33"/>
    </row>
    <row r="797" spans="6:6" ht="15.75" customHeight="1">
      <c r="F797" s="33"/>
    </row>
    <row r="798" spans="6:6" ht="15.75" customHeight="1">
      <c r="F798" s="33"/>
    </row>
    <row r="799" spans="6:6" ht="15.75" customHeight="1">
      <c r="F799" s="33"/>
    </row>
    <row r="800" spans="6:6" ht="15.75" customHeight="1">
      <c r="F800" s="33"/>
    </row>
    <row r="801" spans="6:6" ht="15.75" customHeight="1">
      <c r="F801" s="33"/>
    </row>
    <row r="802" spans="6:6" ht="15.75" customHeight="1">
      <c r="F802" s="33"/>
    </row>
    <row r="803" spans="6:6" ht="15.75" customHeight="1">
      <c r="F803" s="33"/>
    </row>
    <row r="804" spans="6:6" ht="15.75" customHeight="1">
      <c r="F804" s="33"/>
    </row>
    <row r="805" spans="6:6" ht="15.75" customHeight="1">
      <c r="F805" s="33"/>
    </row>
    <row r="806" spans="6:6" ht="15.75" customHeight="1">
      <c r="F806" s="33"/>
    </row>
    <row r="807" spans="6:6" ht="15.75" customHeight="1">
      <c r="F807" s="33"/>
    </row>
    <row r="808" spans="6:6" ht="15.75" customHeight="1">
      <c r="F808" s="33"/>
    </row>
    <row r="809" spans="6:6" ht="15.75" customHeight="1">
      <c r="F809" s="33"/>
    </row>
    <row r="810" spans="6:6" ht="15.75" customHeight="1">
      <c r="F810" s="33"/>
    </row>
    <row r="811" spans="6:6" ht="15.75" customHeight="1">
      <c r="F811" s="33"/>
    </row>
    <row r="812" spans="6:6" ht="15.75" customHeight="1">
      <c r="F812" s="33"/>
    </row>
    <row r="813" spans="6:6" ht="15.75" customHeight="1">
      <c r="F813" s="33"/>
    </row>
    <row r="814" spans="6:6" ht="15.75" customHeight="1">
      <c r="F814" s="33"/>
    </row>
    <row r="815" spans="6:6" ht="15.75" customHeight="1">
      <c r="F815" s="33"/>
    </row>
    <row r="816" spans="6:6" ht="15.75" customHeight="1">
      <c r="F816" s="33"/>
    </row>
    <row r="817" spans="6:6" ht="15.75" customHeight="1">
      <c r="F817" s="33"/>
    </row>
    <row r="818" spans="6:6" ht="15.75" customHeight="1">
      <c r="F818" s="33"/>
    </row>
    <row r="819" spans="6:6" ht="15.75" customHeight="1">
      <c r="F819" s="33"/>
    </row>
    <row r="820" spans="6:6" ht="15.75" customHeight="1">
      <c r="F820" s="33"/>
    </row>
    <row r="821" spans="6:6" ht="15.75" customHeight="1">
      <c r="F821" s="33"/>
    </row>
    <row r="822" spans="6:6" ht="15.75" customHeight="1">
      <c r="F822" s="33"/>
    </row>
    <row r="823" spans="6:6" ht="15.75" customHeight="1">
      <c r="F823" s="33"/>
    </row>
    <row r="824" spans="6:6" ht="15.75" customHeight="1">
      <c r="F824" s="33"/>
    </row>
    <row r="825" spans="6:6" ht="15.75" customHeight="1">
      <c r="F825" s="33"/>
    </row>
    <row r="826" spans="6:6" ht="15.75" customHeight="1">
      <c r="F826" s="33"/>
    </row>
    <row r="827" spans="6:6" ht="15.75" customHeight="1">
      <c r="F827" s="33"/>
    </row>
    <row r="828" spans="6:6" ht="15.75" customHeight="1">
      <c r="F828" s="33"/>
    </row>
    <row r="829" spans="6:6" ht="15.75" customHeight="1">
      <c r="F829" s="33"/>
    </row>
    <row r="830" spans="6:6" ht="15.75" customHeight="1">
      <c r="F830" s="33"/>
    </row>
    <row r="831" spans="6:6" ht="15.75" customHeight="1">
      <c r="F831" s="33"/>
    </row>
    <row r="832" spans="6:6" ht="15.75" customHeight="1">
      <c r="F832" s="33"/>
    </row>
    <row r="833" spans="6:6" ht="15.75" customHeight="1">
      <c r="F833" s="33"/>
    </row>
    <row r="834" spans="6:6" ht="15.75" customHeight="1">
      <c r="F834" s="33"/>
    </row>
    <row r="835" spans="6:6" ht="15.75" customHeight="1">
      <c r="F835" s="33"/>
    </row>
    <row r="836" spans="6:6" ht="15.75" customHeight="1">
      <c r="F836" s="33"/>
    </row>
    <row r="837" spans="6:6" ht="15.75" customHeight="1">
      <c r="F837" s="33"/>
    </row>
    <row r="838" spans="6:6" ht="15.75" customHeight="1">
      <c r="F838" s="33"/>
    </row>
    <row r="839" spans="6:6" ht="15.75" customHeight="1">
      <c r="F839" s="33"/>
    </row>
    <row r="840" spans="6:6" ht="15.75" customHeight="1">
      <c r="F840" s="33"/>
    </row>
    <row r="841" spans="6:6" ht="15.75" customHeight="1">
      <c r="F841" s="33"/>
    </row>
    <row r="842" spans="6:6" ht="15.75" customHeight="1">
      <c r="F842" s="33"/>
    </row>
    <row r="843" spans="6:6" ht="15.75" customHeight="1">
      <c r="F843" s="33"/>
    </row>
    <row r="844" spans="6:6" ht="15.75" customHeight="1">
      <c r="F844" s="33"/>
    </row>
    <row r="845" spans="6:6" ht="15.75" customHeight="1">
      <c r="F845" s="33"/>
    </row>
    <row r="846" spans="6:6" ht="15.75" customHeight="1">
      <c r="F846" s="33"/>
    </row>
    <row r="847" spans="6:6" ht="15.75" customHeight="1">
      <c r="F847" s="33"/>
    </row>
    <row r="848" spans="6:6" ht="15.75" customHeight="1">
      <c r="F848" s="33"/>
    </row>
    <row r="849" spans="6:6" ht="15.75" customHeight="1">
      <c r="F849" s="33"/>
    </row>
    <row r="850" spans="6:6" ht="15.75" customHeight="1">
      <c r="F850" s="33"/>
    </row>
    <row r="851" spans="6:6" ht="15.75" customHeight="1">
      <c r="F851" s="33"/>
    </row>
    <row r="852" spans="6:6" ht="15.75" customHeight="1">
      <c r="F852" s="33"/>
    </row>
    <row r="853" spans="6:6" ht="15.75" customHeight="1">
      <c r="F853" s="33"/>
    </row>
    <row r="854" spans="6:6" ht="15.75" customHeight="1">
      <c r="F854" s="33"/>
    </row>
    <row r="855" spans="6:6" ht="15.75" customHeight="1">
      <c r="F855" s="33"/>
    </row>
    <row r="856" spans="6:6" ht="15.75" customHeight="1">
      <c r="F856" s="33"/>
    </row>
    <row r="857" spans="6:6" ht="15.75" customHeight="1">
      <c r="F857" s="33"/>
    </row>
    <row r="858" spans="6:6" ht="15.75" customHeight="1">
      <c r="F858" s="33"/>
    </row>
    <row r="859" spans="6:6" ht="15.75" customHeight="1">
      <c r="F859" s="33"/>
    </row>
    <row r="860" spans="6:6" ht="15.75" customHeight="1">
      <c r="F860" s="33"/>
    </row>
    <row r="861" spans="6:6" ht="15.75" customHeight="1">
      <c r="F861" s="33"/>
    </row>
    <row r="862" spans="6:6" ht="15.75" customHeight="1">
      <c r="F862" s="33"/>
    </row>
    <row r="863" spans="6:6" ht="15.75" customHeight="1">
      <c r="F863" s="33"/>
    </row>
    <row r="864" spans="6:6" ht="15.75" customHeight="1">
      <c r="F864" s="33"/>
    </row>
    <row r="865" spans="6:6" ht="15.75" customHeight="1">
      <c r="F865" s="33"/>
    </row>
    <row r="866" spans="6:6" ht="15.75" customHeight="1">
      <c r="F866" s="33"/>
    </row>
    <row r="867" spans="6:6" ht="15.75" customHeight="1">
      <c r="F867" s="33"/>
    </row>
    <row r="868" spans="6:6" ht="15.75" customHeight="1">
      <c r="F868" s="33"/>
    </row>
    <row r="869" spans="6:6" ht="15.75" customHeight="1">
      <c r="F869" s="33"/>
    </row>
    <row r="870" spans="6:6" ht="15.75" customHeight="1">
      <c r="F870" s="33"/>
    </row>
    <row r="871" spans="6:6" ht="15.75" customHeight="1">
      <c r="F871" s="33"/>
    </row>
    <row r="872" spans="6:6" ht="15.75" customHeight="1">
      <c r="F872" s="33"/>
    </row>
    <row r="873" spans="6:6" ht="15.75" customHeight="1">
      <c r="F873" s="33"/>
    </row>
    <row r="874" spans="6:6" ht="15.75" customHeight="1">
      <c r="F874" s="33"/>
    </row>
    <row r="875" spans="6:6" ht="15.75" customHeight="1">
      <c r="F875" s="33"/>
    </row>
    <row r="876" spans="6:6" ht="15.75" customHeight="1">
      <c r="F876" s="33"/>
    </row>
    <row r="877" spans="6:6" ht="15.75" customHeight="1">
      <c r="F877" s="33"/>
    </row>
    <row r="878" spans="6:6" ht="15.75" customHeight="1">
      <c r="F878" s="33"/>
    </row>
    <row r="879" spans="6:6" ht="15.75" customHeight="1">
      <c r="F879" s="33"/>
    </row>
    <row r="880" spans="6:6" ht="15.75" customHeight="1">
      <c r="F880" s="33"/>
    </row>
    <row r="881" spans="6:6" ht="15.75" customHeight="1">
      <c r="F881" s="33"/>
    </row>
    <row r="882" spans="6:6" ht="15.75" customHeight="1">
      <c r="F882" s="33"/>
    </row>
    <row r="883" spans="6:6" ht="15.75" customHeight="1">
      <c r="F883" s="33"/>
    </row>
    <row r="884" spans="6:6" ht="15.75" customHeight="1">
      <c r="F884" s="33"/>
    </row>
    <row r="885" spans="6:6" ht="15.75" customHeight="1">
      <c r="F885" s="33"/>
    </row>
    <row r="886" spans="6:6" ht="15.75" customHeight="1">
      <c r="F886" s="33"/>
    </row>
    <row r="887" spans="6:6" ht="15.75" customHeight="1">
      <c r="F887" s="33"/>
    </row>
    <row r="888" spans="6:6" ht="15.75" customHeight="1">
      <c r="F888" s="33"/>
    </row>
    <row r="889" spans="6:6" ht="15.75" customHeight="1">
      <c r="F889" s="33"/>
    </row>
    <row r="890" spans="6:6" ht="15.75" customHeight="1">
      <c r="F890" s="33"/>
    </row>
    <row r="891" spans="6:6" ht="15.75" customHeight="1">
      <c r="F891" s="33"/>
    </row>
    <row r="892" spans="6:6" ht="15.75" customHeight="1">
      <c r="F892" s="33"/>
    </row>
    <row r="893" spans="6:6" ht="15.75" customHeight="1">
      <c r="F893" s="33"/>
    </row>
    <row r="894" spans="6:6" ht="15.75" customHeight="1">
      <c r="F894" s="33"/>
    </row>
    <row r="895" spans="6:6" ht="15.75" customHeight="1">
      <c r="F895" s="33"/>
    </row>
    <row r="896" spans="6:6" ht="15.75" customHeight="1">
      <c r="F896" s="33"/>
    </row>
    <row r="897" spans="6:6" ht="15.75" customHeight="1">
      <c r="F897" s="33"/>
    </row>
    <row r="898" spans="6:6" ht="15.75" customHeight="1">
      <c r="F898" s="33"/>
    </row>
    <row r="899" spans="6:6" ht="15.75" customHeight="1">
      <c r="F899" s="33"/>
    </row>
    <row r="900" spans="6:6" ht="15.75" customHeight="1">
      <c r="F900" s="33"/>
    </row>
    <row r="901" spans="6:6" ht="15.75" customHeight="1">
      <c r="F901" s="33"/>
    </row>
    <row r="902" spans="6:6" ht="15.75" customHeight="1">
      <c r="F902" s="33"/>
    </row>
    <row r="903" spans="6:6" ht="15.75" customHeight="1">
      <c r="F903" s="33"/>
    </row>
    <row r="904" spans="6:6" ht="15.75" customHeight="1">
      <c r="F904" s="33"/>
    </row>
    <row r="905" spans="6:6" ht="15.75" customHeight="1">
      <c r="F905" s="33"/>
    </row>
    <row r="906" spans="6:6" ht="15.75" customHeight="1">
      <c r="F906" s="33"/>
    </row>
    <row r="907" spans="6:6" ht="15.75" customHeight="1">
      <c r="F907" s="33"/>
    </row>
    <row r="908" spans="6:6" ht="15.75" customHeight="1">
      <c r="F908" s="33"/>
    </row>
    <row r="909" spans="6:6" ht="15.75" customHeight="1">
      <c r="F909" s="33"/>
    </row>
    <row r="910" spans="6:6" ht="15.75" customHeight="1">
      <c r="F910" s="33"/>
    </row>
    <row r="911" spans="6:6" ht="15.75" customHeight="1">
      <c r="F911" s="33"/>
    </row>
    <row r="912" spans="6:6" ht="15.75" customHeight="1">
      <c r="F912" s="33"/>
    </row>
    <row r="913" spans="6:6" ht="15.75" customHeight="1">
      <c r="F913" s="33"/>
    </row>
    <row r="914" spans="6:6" ht="15.75" customHeight="1">
      <c r="F914" s="33"/>
    </row>
    <row r="915" spans="6:6" ht="15.75" customHeight="1">
      <c r="F915" s="33"/>
    </row>
    <row r="916" spans="6:6" ht="15.75" customHeight="1">
      <c r="F916" s="33"/>
    </row>
    <row r="917" spans="6:6" ht="15.75" customHeight="1">
      <c r="F917" s="33"/>
    </row>
    <row r="918" spans="6:6" ht="15.75" customHeight="1">
      <c r="F918" s="33"/>
    </row>
    <row r="919" spans="6:6" ht="15.75" customHeight="1">
      <c r="F919" s="33"/>
    </row>
    <row r="920" spans="6:6" ht="15.75" customHeight="1">
      <c r="F920" s="33"/>
    </row>
    <row r="921" spans="6:6" ht="15.75" customHeight="1">
      <c r="F921" s="33"/>
    </row>
    <row r="922" spans="6:6" ht="15.75" customHeight="1">
      <c r="F922" s="33"/>
    </row>
    <row r="923" spans="6:6" ht="15.75" customHeight="1">
      <c r="F923" s="33"/>
    </row>
    <row r="924" spans="6:6" ht="15.75" customHeight="1">
      <c r="F924" s="33"/>
    </row>
    <row r="925" spans="6:6" ht="15.75" customHeight="1">
      <c r="F925" s="33"/>
    </row>
    <row r="926" spans="6:6" ht="15.75" customHeight="1">
      <c r="F926" s="33"/>
    </row>
    <row r="927" spans="6:6" ht="15.75" customHeight="1">
      <c r="F927" s="33"/>
    </row>
    <row r="928" spans="6:6" ht="15.75" customHeight="1">
      <c r="F928" s="33"/>
    </row>
    <row r="929" spans="6:6" ht="15.75" customHeight="1">
      <c r="F929" s="33"/>
    </row>
    <row r="930" spans="6:6" ht="15.75" customHeight="1">
      <c r="F930" s="33"/>
    </row>
    <row r="931" spans="6:6" ht="15.75" customHeight="1">
      <c r="F931" s="33"/>
    </row>
    <row r="932" spans="6:6" ht="15.75" customHeight="1">
      <c r="F932" s="33"/>
    </row>
    <row r="933" spans="6:6" ht="15.75" customHeight="1">
      <c r="F933" s="33"/>
    </row>
    <row r="934" spans="6:6" ht="15.75" customHeight="1">
      <c r="F934" s="33"/>
    </row>
    <row r="935" spans="6:6" ht="15.75" customHeight="1">
      <c r="F935" s="33"/>
    </row>
    <row r="936" spans="6:6" ht="15.75" customHeight="1">
      <c r="F936" s="33"/>
    </row>
    <row r="937" spans="6:6" ht="15.75" customHeight="1">
      <c r="F937" s="33"/>
    </row>
    <row r="938" spans="6:6" ht="15.75" customHeight="1">
      <c r="F938" s="33"/>
    </row>
    <row r="939" spans="6:6" ht="15.75" customHeight="1">
      <c r="F939" s="33"/>
    </row>
    <row r="940" spans="6:6" ht="15.75" customHeight="1">
      <c r="F940" s="33"/>
    </row>
    <row r="941" spans="6:6" ht="15.75" customHeight="1">
      <c r="F941" s="33"/>
    </row>
    <row r="942" spans="6:6" ht="15.75" customHeight="1">
      <c r="F942" s="33"/>
    </row>
    <row r="943" spans="6:6" ht="15.75" customHeight="1">
      <c r="F943" s="33"/>
    </row>
    <row r="944" spans="6:6" ht="15.75" customHeight="1">
      <c r="F944" s="33"/>
    </row>
    <row r="945" spans="6:6" ht="15.75" customHeight="1">
      <c r="F945" s="33"/>
    </row>
    <row r="946" spans="6:6" ht="15.75" customHeight="1">
      <c r="F946" s="33"/>
    </row>
    <row r="947" spans="6:6" ht="15.75" customHeight="1">
      <c r="F947" s="33"/>
    </row>
    <row r="948" spans="6:6" ht="15.75" customHeight="1">
      <c r="F948" s="33"/>
    </row>
    <row r="949" spans="6:6" ht="15.75" customHeight="1">
      <c r="F949" s="33"/>
    </row>
    <row r="950" spans="6:6" ht="15.75" customHeight="1">
      <c r="F950" s="33"/>
    </row>
    <row r="951" spans="6:6" ht="15.75" customHeight="1">
      <c r="F951" s="33"/>
    </row>
    <row r="952" spans="6:6" ht="15.75" customHeight="1">
      <c r="F952" s="33"/>
    </row>
    <row r="953" spans="6:6" ht="15.75" customHeight="1">
      <c r="F953" s="33"/>
    </row>
    <row r="954" spans="6:6" ht="15.75" customHeight="1">
      <c r="F954" s="33"/>
    </row>
    <row r="955" spans="6:6" ht="15.75" customHeight="1">
      <c r="F955" s="33"/>
    </row>
    <row r="956" spans="6:6" ht="15.75" customHeight="1">
      <c r="F956" s="33"/>
    </row>
    <row r="957" spans="6:6" ht="15.75" customHeight="1">
      <c r="F957" s="33"/>
    </row>
    <row r="958" spans="6:6" ht="15.75" customHeight="1">
      <c r="F958" s="33"/>
    </row>
    <row r="959" spans="6:6" ht="15.75" customHeight="1">
      <c r="F959" s="33"/>
    </row>
    <row r="960" spans="6:6" ht="15.75" customHeight="1">
      <c r="F960" s="33"/>
    </row>
    <row r="961" spans="6:6" ht="15.75" customHeight="1">
      <c r="F961" s="33"/>
    </row>
    <row r="962" spans="6:6" ht="15.75" customHeight="1">
      <c r="F962" s="33"/>
    </row>
    <row r="963" spans="6:6" ht="15.75" customHeight="1">
      <c r="F963" s="33"/>
    </row>
    <row r="964" spans="6:6" ht="15.75" customHeight="1">
      <c r="F964" s="33"/>
    </row>
    <row r="965" spans="6:6" ht="15.75" customHeight="1">
      <c r="F965" s="33"/>
    </row>
    <row r="966" spans="6:6" ht="15.75" customHeight="1">
      <c r="F966" s="33"/>
    </row>
    <row r="967" spans="6:6" ht="15.75" customHeight="1">
      <c r="F967" s="33"/>
    </row>
    <row r="968" spans="6:6" ht="15.75" customHeight="1">
      <c r="F968" s="33"/>
    </row>
    <row r="969" spans="6:6" ht="15.75" customHeight="1">
      <c r="F969" s="33"/>
    </row>
    <row r="970" spans="6:6" ht="15.75" customHeight="1">
      <c r="F970" s="33"/>
    </row>
    <row r="971" spans="6:6" ht="15.75" customHeight="1">
      <c r="F971" s="33"/>
    </row>
    <row r="972" spans="6:6" ht="15.75" customHeight="1">
      <c r="F972" s="33"/>
    </row>
    <row r="973" spans="6:6" ht="15.75" customHeight="1">
      <c r="F973" s="33"/>
    </row>
    <row r="974" spans="6:6" ht="15.75" customHeight="1">
      <c r="F974" s="33"/>
    </row>
    <row r="975" spans="6:6" ht="15.75" customHeight="1">
      <c r="F975" s="33"/>
    </row>
    <row r="976" spans="6:6" ht="15.75" customHeight="1">
      <c r="F976" s="33"/>
    </row>
    <row r="977" spans="6:6" ht="15.75" customHeight="1">
      <c r="F977" s="33"/>
    </row>
    <row r="978" spans="6:6" ht="15.75" customHeight="1">
      <c r="F978" s="33"/>
    </row>
    <row r="979" spans="6:6" ht="15.75" customHeight="1">
      <c r="F979" s="33"/>
    </row>
    <row r="980" spans="6:6" ht="15.75" customHeight="1">
      <c r="F980" s="33"/>
    </row>
    <row r="981" spans="6:6" ht="15.75" customHeight="1">
      <c r="F981" s="33"/>
    </row>
    <row r="982" spans="6:6" ht="15.75" customHeight="1">
      <c r="F982" s="33"/>
    </row>
    <row r="983" spans="6:6" ht="15.75" customHeight="1">
      <c r="F983" s="33"/>
    </row>
    <row r="984" spans="6:6" ht="15.75" customHeight="1">
      <c r="F984" s="33"/>
    </row>
    <row r="985" spans="6:6" ht="15.75" customHeight="1">
      <c r="F985" s="33"/>
    </row>
    <row r="986" spans="6:6" ht="15.75" customHeight="1">
      <c r="F986" s="33"/>
    </row>
    <row r="987" spans="6:6" ht="15.75" customHeight="1">
      <c r="F987" s="33"/>
    </row>
    <row r="988" spans="6:6" ht="15.75" customHeight="1">
      <c r="F988" s="33"/>
    </row>
    <row r="989" spans="6:6" ht="15.75" customHeight="1">
      <c r="F989" s="33"/>
    </row>
    <row r="990" spans="6:6" ht="15.75" customHeight="1">
      <c r="F990" s="33"/>
    </row>
    <row r="991" spans="6:6" ht="15.75" customHeight="1">
      <c r="F991" s="33"/>
    </row>
    <row r="992" spans="6:6" ht="15.75" customHeight="1">
      <c r="F992" s="33"/>
    </row>
    <row r="993" spans="6:6" ht="15.75" customHeight="1">
      <c r="F993" s="33"/>
    </row>
    <row r="994" spans="6:6" ht="15.75" customHeight="1">
      <c r="F994" s="33"/>
    </row>
    <row r="995" spans="6:6" ht="15.75" customHeight="1">
      <c r="F995" s="33"/>
    </row>
    <row r="996" spans="6:6" ht="15.75" customHeight="1">
      <c r="F996" s="33"/>
    </row>
    <row r="997" spans="6:6" ht="15.75" customHeight="1">
      <c r="F997" s="33"/>
    </row>
    <row r="998" spans="6:6" ht="15.75" customHeight="1">
      <c r="F998" s="33"/>
    </row>
    <row r="999" spans="6:6" ht="15.75" customHeight="1">
      <c r="F999" s="33"/>
    </row>
    <row r="1000" spans="6:6" ht="15.75" customHeight="1">
      <c r="F1000" s="33"/>
    </row>
  </sheetData>
  <mergeCells count="1">
    <mergeCell ref="D27:E27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6"/>
  <sheetViews>
    <sheetView workbookViewId="0">
      <selection activeCell="H2" sqref="H2"/>
    </sheetView>
  </sheetViews>
  <sheetFormatPr defaultColWidth="9.140625" defaultRowHeight="15"/>
  <cols>
    <col min="2" max="2" width="24.42578125" customWidth="1"/>
    <col min="3" max="3" width="14.42578125" customWidth="1"/>
  </cols>
  <sheetData>
    <row r="1" spans="1:8">
      <c r="A1" s="1" t="s">
        <v>318</v>
      </c>
      <c r="B1" s="1" t="s">
        <v>81</v>
      </c>
      <c r="C1" s="1" t="s">
        <v>82</v>
      </c>
      <c r="D1" s="2" t="s">
        <v>302</v>
      </c>
      <c r="E1" s="2" t="s">
        <v>309</v>
      </c>
      <c r="H1" s="3" t="s">
        <v>295</v>
      </c>
    </row>
    <row r="2" spans="1:8">
      <c r="A2" s="1">
        <v>1</v>
      </c>
      <c r="B2" s="9" t="s">
        <v>183</v>
      </c>
      <c r="C2" s="10">
        <v>0.9</v>
      </c>
      <c r="D2" s="2">
        <v>9</v>
      </c>
      <c r="E2" s="2">
        <f t="shared" ref="E2:E6" si="0">D2*C2</f>
        <v>8.1</v>
      </c>
      <c r="H2" s="5">
        <f>SUM(E2:E46)</f>
        <v>208.035</v>
      </c>
    </row>
    <row r="3" spans="1:8">
      <c r="A3" s="1">
        <v>2</v>
      </c>
      <c r="B3" s="9" t="s">
        <v>233</v>
      </c>
      <c r="C3" s="10">
        <v>0.14000000000000001</v>
      </c>
      <c r="D3" s="2">
        <v>9</v>
      </c>
      <c r="E3" s="2">
        <f t="shared" si="0"/>
        <v>1.26</v>
      </c>
    </row>
    <row r="4" spans="1:8">
      <c r="A4" s="1">
        <v>3</v>
      </c>
      <c r="B4" s="9" t="s">
        <v>255</v>
      </c>
      <c r="C4" s="10">
        <v>7.0000000000000007E-2</v>
      </c>
      <c r="D4" s="2">
        <v>9</v>
      </c>
      <c r="E4" s="2">
        <f t="shared" si="0"/>
        <v>0.63</v>
      </c>
    </row>
    <row r="5" spans="1:8">
      <c r="A5" s="1">
        <v>4</v>
      </c>
      <c r="B5" s="9" t="s">
        <v>255</v>
      </c>
      <c r="C5" s="10">
        <v>0.14000000000000001</v>
      </c>
      <c r="D5" s="2">
        <v>9</v>
      </c>
      <c r="E5" s="2">
        <f t="shared" si="0"/>
        <v>1.26</v>
      </c>
    </row>
    <row r="6" spans="1:8">
      <c r="A6" s="1">
        <v>5</v>
      </c>
      <c r="B6" s="9" t="s">
        <v>133</v>
      </c>
      <c r="C6" s="10">
        <v>0.14000000000000001</v>
      </c>
      <c r="D6" s="2">
        <v>9</v>
      </c>
      <c r="E6" s="2">
        <f t="shared" si="0"/>
        <v>1.26</v>
      </c>
    </row>
    <row r="7" spans="1:8">
      <c r="A7" s="1">
        <v>6</v>
      </c>
      <c r="B7" s="9" t="s">
        <v>234</v>
      </c>
      <c r="C7" s="66">
        <v>0.16</v>
      </c>
      <c r="D7" s="77">
        <v>9</v>
      </c>
      <c r="E7" s="77">
        <f t="shared" ref="E7:E37" si="1">D7*C7</f>
        <v>1.44</v>
      </c>
    </row>
    <row r="8" spans="1:8">
      <c r="A8" s="1">
        <v>7</v>
      </c>
      <c r="B8" s="9" t="s">
        <v>235</v>
      </c>
      <c r="C8" s="66"/>
      <c r="D8" s="77"/>
      <c r="E8" s="77"/>
    </row>
    <row r="9" spans="1:8">
      <c r="A9" s="1">
        <v>8</v>
      </c>
      <c r="B9" s="9" t="s">
        <v>236</v>
      </c>
      <c r="C9" s="10">
        <v>0.15</v>
      </c>
      <c r="D9" s="2">
        <v>9</v>
      </c>
      <c r="E9" s="2">
        <f t="shared" si="1"/>
        <v>1.35</v>
      </c>
    </row>
    <row r="10" spans="1:8">
      <c r="A10" s="1">
        <v>9</v>
      </c>
      <c r="B10" s="9" t="s">
        <v>237</v>
      </c>
      <c r="C10" s="10">
        <v>0.127</v>
      </c>
      <c r="D10" s="2">
        <v>9</v>
      </c>
      <c r="E10" s="2">
        <f t="shared" si="1"/>
        <v>1.143</v>
      </c>
    </row>
    <row r="11" spans="1:8">
      <c r="A11" s="1">
        <v>10</v>
      </c>
      <c r="B11" s="9" t="s">
        <v>223</v>
      </c>
      <c r="C11" s="10">
        <v>0.75</v>
      </c>
      <c r="D11" s="2">
        <v>9</v>
      </c>
      <c r="E11" s="2">
        <f t="shared" si="1"/>
        <v>6.75</v>
      </c>
    </row>
    <row r="12" spans="1:8">
      <c r="A12" s="1">
        <v>11</v>
      </c>
      <c r="B12" s="9" t="s">
        <v>222</v>
      </c>
      <c r="C12" s="10">
        <v>0.75</v>
      </c>
      <c r="D12" s="2">
        <v>9</v>
      </c>
      <c r="E12" s="2">
        <f t="shared" si="1"/>
        <v>6.75</v>
      </c>
    </row>
    <row r="13" spans="1:8">
      <c r="A13" s="1">
        <v>12</v>
      </c>
      <c r="B13" s="9" t="s">
        <v>221</v>
      </c>
      <c r="C13" s="10">
        <v>0.75</v>
      </c>
      <c r="D13" s="2">
        <v>9</v>
      </c>
      <c r="E13" s="2">
        <f t="shared" si="1"/>
        <v>6.75</v>
      </c>
    </row>
    <row r="14" spans="1:8">
      <c r="A14" s="1">
        <v>13</v>
      </c>
      <c r="B14" s="9" t="s">
        <v>220</v>
      </c>
      <c r="C14" s="10">
        <v>0.75</v>
      </c>
      <c r="D14" s="2">
        <v>9</v>
      </c>
      <c r="E14" s="2">
        <f t="shared" si="1"/>
        <v>6.75</v>
      </c>
    </row>
    <row r="15" spans="1:8">
      <c r="A15" s="1">
        <v>14</v>
      </c>
      <c r="B15" s="9" t="s">
        <v>219</v>
      </c>
      <c r="C15" s="10">
        <v>0.75</v>
      </c>
      <c r="D15" s="2">
        <v>9</v>
      </c>
      <c r="E15" s="2">
        <f t="shared" si="1"/>
        <v>6.75</v>
      </c>
    </row>
    <row r="16" spans="1:8">
      <c r="A16" s="1">
        <v>15</v>
      </c>
      <c r="B16" s="9" t="s">
        <v>218</v>
      </c>
      <c r="C16" s="10">
        <v>0.75</v>
      </c>
      <c r="D16" s="2">
        <v>9</v>
      </c>
      <c r="E16" s="2">
        <f t="shared" si="1"/>
        <v>6.75</v>
      </c>
    </row>
    <row r="17" spans="1:5">
      <c r="A17" s="1">
        <v>16</v>
      </c>
      <c r="B17" s="9" t="s">
        <v>238</v>
      </c>
      <c r="C17" s="10">
        <v>0.75</v>
      </c>
      <c r="D17" s="2">
        <v>9</v>
      </c>
      <c r="E17" s="2">
        <f t="shared" si="1"/>
        <v>6.75</v>
      </c>
    </row>
    <row r="18" spans="1:5">
      <c r="A18" s="1">
        <v>17</v>
      </c>
      <c r="B18" s="9" t="s">
        <v>239</v>
      </c>
      <c r="C18" s="10">
        <v>0.75</v>
      </c>
      <c r="D18" s="2">
        <v>9</v>
      </c>
      <c r="E18" s="2">
        <f t="shared" si="1"/>
        <v>6.75</v>
      </c>
    </row>
    <row r="19" spans="1:5">
      <c r="A19" s="1">
        <v>18</v>
      </c>
      <c r="B19" s="9" t="s">
        <v>224</v>
      </c>
      <c r="C19" s="10">
        <v>0.51</v>
      </c>
      <c r="D19" s="2">
        <v>9</v>
      </c>
      <c r="E19" s="2">
        <f t="shared" si="1"/>
        <v>4.59</v>
      </c>
    </row>
    <row r="20" spans="1:5">
      <c r="A20" s="1">
        <v>19</v>
      </c>
      <c r="B20" s="9" t="s">
        <v>225</v>
      </c>
      <c r="C20" s="10">
        <v>0.51</v>
      </c>
      <c r="D20" s="2">
        <v>9</v>
      </c>
      <c r="E20" s="2">
        <f t="shared" si="1"/>
        <v>4.59</v>
      </c>
    </row>
    <row r="21" spans="1:5">
      <c r="A21" s="1">
        <v>20</v>
      </c>
      <c r="B21" s="9" t="s">
        <v>226</v>
      </c>
      <c r="C21" s="10">
        <v>0.51</v>
      </c>
      <c r="D21" s="2">
        <v>9</v>
      </c>
      <c r="E21" s="2">
        <f t="shared" si="1"/>
        <v>4.59</v>
      </c>
    </row>
    <row r="22" spans="1:5">
      <c r="A22" s="1">
        <v>21</v>
      </c>
      <c r="B22" s="9" t="s">
        <v>227</v>
      </c>
      <c r="C22" s="10">
        <v>0.51</v>
      </c>
      <c r="D22" s="2">
        <v>9</v>
      </c>
      <c r="E22" s="2">
        <f t="shared" si="1"/>
        <v>4.59</v>
      </c>
    </row>
    <row r="23" spans="1:5">
      <c r="A23" s="1">
        <v>22</v>
      </c>
      <c r="B23" s="9" t="s">
        <v>240</v>
      </c>
      <c r="C23" s="10">
        <v>0.51</v>
      </c>
      <c r="D23" s="2">
        <v>9</v>
      </c>
      <c r="E23" s="2">
        <f t="shared" si="1"/>
        <v>4.59</v>
      </c>
    </row>
    <row r="24" spans="1:5">
      <c r="A24" s="1">
        <v>23</v>
      </c>
      <c r="B24" s="9" t="s">
        <v>241</v>
      </c>
      <c r="C24" s="10">
        <v>0.51</v>
      </c>
      <c r="D24" s="2">
        <v>9</v>
      </c>
      <c r="E24" s="2">
        <f t="shared" si="1"/>
        <v>4.59</v>
      </c>
    </row>
    <row r="25" spans="1:5">
      <c r="A25" s="1">
        <v>24</v>
      </c>
      <c r="B25" s="9" t="s">
        <v>242</v>
      </c>
      <c r="C25" s="10">
        <v>0.51</v>
      </c>
      <c r="D25" s="2">
        <v>9</v>
      </c>
      <c r="E25" s="2">
        <f t="shared" si="1"/>
        <v>4.59</v>
      </c>
    </row>
    <row r="26" spans="1:5">
      <c r="A26" s="1">
        <v>25</v>
      </c>
      <c r="B26" s="9" t="s">
        <v>243</v>
      </c>
      <c r="C26" s="10">
        <v>0.51</v>
      </c>
      <c r="D26" s="2">
        <v>9</v>
      </c>
      <c r="E26" s="2">
        <f t="shared" si="1"/>
        <v>4.59</v>
      </c>
    </row>
    <row r="27" spans="1:5">
      <c r="A27" s="1">
        <v>26</v>
      </c>
      <c r="B27" s="9" t="s">
        <v>244</v>
      </c>
      <c r="C27" s="10">
        <v>0.51</v>
      </c>
      <c r="D27" s="2">
        <v>9</v>
      </c>
      <c r="E27" s="2">
        <f t="shared" si="1"/>
        <v>4.59</v>
      </c>
    </row>
    <row r="28" spans="1:5">
      <c r="A28" s="1">
        <v>27</v>
      </c>
      <c r="B28" s="9" t="s">
        <v>199</v>
      </c>
      <c r="C28" s="10">
        <v>0.75</v>
      </c>
      <c r="D28" s="2">
        <v>9</v>
      </c>
      <c r="E28" s="2">
        <f t="shared" si="1"/>
        <v>6.75</v>
      </c>
    </row>
    <row r="29" spans="1:5">
      <c r="A29" s="1">
        <v>28</v>
      </c>
      <c r="B29" s="9" t="s">
        <v>245</v>
      </c>
      <c r="C29" s="10">
        <v>0.75</v>
      </c>
      <c r="D29" s="2">
        <v>9</v>
      </c>
      <c r="E29" s="2">
        <f t="shared" si="1"/>
        <v>6.75</v>
      </c>
    </row>
    <row r="30" spans="1:5">
      <c r="A30" s="1">
        <v>29</v>
      </c>
      <c r="B30" s="9" t="s">
        <v>246</v>
      </c>
      <c r="C30" s="10">
        <v>0.75</v>
      </c>
      <c r="D30" s="2">
        <v>9</v>
      </c>
      <c r="E30" s="2">
        <f t="shared" si="1"/>
        <v>6.75</v>
      </c>
    </row>
    <row r="31" spans="1:5">
      <c r="A31" s="1">
        <v>30</v>
      </c>
      <c r="B31" s="9" t="s">
        <v>229</v>
      </c>
      <c r="C31" s="10">
        <v>0.75</v>
      </c>
      <c r="D31" s="2">
        <v>9</v>
      </c>
      <c r="E31" s="2">
        <f t="shared" si="1"/>
        <v>6.75</v>
      </c>
    </row>
    <row r="32" spans="1:5">
      <c r="A32" s="1">
        <v>31</v>
      </c>
      <c r="B32" s="9" t="s">
        <v>228</v>
      </c>
      <c r="C32" s="10">
        <v>0.75</v>
      </c>
      <c r="D32" s="2">
        <v>9</v>
      </c>
      <c r="E32" s="2">
        <f t="shared" si="1"/>
        <v>6.75</v>
      </c>
    </row>
    <row r="33" spans="1:5">
      <c r="A33" s="1">
        <v>32</v>
      </c>
      <c r="B33" s="9" t="s">
        <v>207</v>
      </c>
      <c r="C33" s="10">
        <v>0.75</v>
      </c>
      <c r="D33" s="2">
        <v>9</v>
      </c>
      <c r="E33" s="2">
        <f t="shared" si="1"/>
        <v>6.75</v>
      </c>
    </row>
    <row r="34" spans="1:5">
      <c r="A34" s="1">
        <v>33</v>
      </c>
      <c r="B34" s="9" t="s">
        <v>247</v>
      </c>
      <c r="C34" s="10">
        <v>0.75</v>
      </c>
      <c r="D34" s="2">
        <v>9</v>
      </c>
      <c r="E34" s="2">
        <f t="shared" si="1"/>
        <v>6.75</v>
      </c>
    </row>
    <row r="35" spans="1:5">
      <c r="A35" s="1">
        <v>34</v>
      </c>
      <c r="B35" s="9" t="s">
        <v>210</v>
      </c>
      <c r="C35" s="10">
        <v>0.75</v>
      </c>
      <c r="D35" s="2">
        <v>9</v>
      </c>
      <c r="E35" s="2">
        <f t="shared" si="1"/>
        <v>6.75</v>
      </c>
    </row>
    <row r="36" spans="1:5">
      <c r="A36" s="1">
        <v>35</v>
      </c>
      <c r="B36" s="9" t="s">
        <v>211</v>
      </c>
      <c r="C36" s="10">
        <v>0.75</v>
      </c>
      <c r="D36" s="2">
        <v>9</v>
      </c>
      <c r="E36" s="2">
        <f t="shared" si="1"/>
        <v>6.75</v>
      </c>
    </row>
    <row r="37" spans="1:5">
      <c r="A37" s="1">
        <v>36</v>
      </c>
      <c r="B37" s="9" t="s">
        <v>212</v>
      </c>
      <c r="C37" s="10">
        <v>0.75</v>
      </c>
      <c r="D37" s="2">
        <v>9</v>
      </c>
      <c r="E37" s="2">
        <f t="shared" si="1"/>
        <v>6.75</v>
      </c>
    </row>
    <row r="38" spans="1:5">
      <c r="A38" s="1">
        <v>37</v>
      </c>
      <c r="B38" s="9" t="s">
        <v>230</v>
      </c>
      <c r="C38" s="66">
        <v>0.15</v>
      </c>
      <c r="D38" s="77">
        <v>9</v>
      </c>
      <c r="E38" s="77">
        <f t="shared" ref="E38:E46" si="2">D38*C38</f>
        <v>1.35</v>
      </c>
    </row>
    <row r="39" spans="1:5">
      <c r="A39" s="1">
        <v>38</v>
      </c>
      <c r="B39" s="9" t="s">
        <v>230</v>
      </c>
      <c r="C39" s="66"/>
      <c r="D39" s="77"/>
      <c r="E39" s="77"/>
    </row>
    <row r="40" spans="1:5">
      <c r="A40" s="1">
        <v>39</v>
      </c>
      <c r="B40" s="9" t="s">
        <v>230</v>
      </c>
      <c r="C40" s="66"/>
      <c r="D40" s="77"/>
      <c r="E40" s="77"/>
    </row>
    <row r="41" spans="1:5">
      <c r="A41" s="1">
        <v>40</v>
      </c>
      <c r="B41" s="9" t="s">
        <v>230</v>
      </c>
      <c r="C41" s="66"/>
      <c r="D41" s="77"/>
      <c r="E41" s="77"/>
    </row>
    <row r="42" spans="1:5">
      <c r="A42" s="1">
        <v>41</v>
      </c>
      <c r="B42" s="9" t="s">
        <v>248</v>
      </c>
      <c r="C42" s="10">
        <v>1.47</v>
      </c>
      <c r="D42" s="2">
        <v>9</v>
      </c>
      <c r="E42" s="2">
        <f t="shared" si="2"/>
        <v>13.23</v>
      </c>
    </row>
    <row r="43" spans="1:5">
      <c r="A43" s="1">
        <v>42</v>
      </c>
      <c r="B43" s="9" t="s">
        <v>249</v>
      </c>
      <c r="C43" s="10">
        <v>1.47</v>
      </c>
      <c r="D43" s="2">
        <v>9</v>
      </c>
      <c r="E43" s="2">
        <f t="shared" si="2"/>
        <v>13.23</v>
      </c>
    </row>
    <row r="44" spans="1:5">
      <c r="A44" s="1">
        <v>43</v>
      </c>
      <c r="B44" s="4" t="s">
        <v>316</v>
      </c>
      <c r="C44" s="4">
        <v>3.5999999999999997E-2</v>
      </c>
      <c r="D44" s="2">
        <v>9</v>
      </c>
      <c r="E44" s="2">
        <f t="shared" si="2"/>
        <v>0.32400000000000001</v>
      </c>
    </row>
    <row r="45" spans="1:5">
      <c r="A45" s="1">
        <v>44</v>
      </c>
      <c r="B45" s="4" t="s">
        <v>300</v>
      </c>
      <c r="C45" s="4">
        <v>3.5999999999999997E-2</v>
      </c>
      <c r="D45" s="2">
        <v>9</v>
      </c>
      <c r="E45" s="2">
        <f t="shared" si="2"/>
        <v>0.32400000000000001</v>
      </c>
    </row>
    <row r="46" spans="1:5">
      <c r="A46" s="1">
        <v>45</v>
      </c>
      <c r="B46" s="4" t="s">
        <v>33</v>
      </c>
      <c r="C46" s="4">
        <v>3.5999999999999997E-2</v>
      </c>
      <c r="D46" s="2">
        <v>9</v>
      </c>
      <c r="E46" s="2">
        <f t="shared" si="2"/>
        <v>0.32400000000000001</v>
      </c>
    </row>
  </sheetData>
  <mergeCells count="6">
    <mergeCell ref="C7:C8"/>
    <mergeCell ref="C38:C41"/>
    <mergeCell ref="D7:D8"/>
    <mergeCell ref="D38:D41"/>
    <mergeCell ref="E7:E8"/>
    <mergeCell ref="E38:E4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7"/>
  <sheetViews>
    <sheetView topLeftCell="A10" workbookViewId="0">
      <selection activeCell="M47" sqref="M47"/>
    </sheetView>
  </sheetViews>
  <sheetFormatPr defaultColWidth="9.140625" defaultRowHeight="15"/>
  <cols>
    <col min="2" max="2" width="19.42578125" customWidth="1"/>
  </cols>
  <sheetData>
    <row r="1" spans="1:8">
      <c r="A1" s="1" t="s">
        <v>318</v>
      </c>
      <c r="B1" s="1" t="s">
        <v>81</v>
      </c>
      <c r="C1" s="1" t="s">
        <v>82</v>
      </c>
      <c r="D1" s="2" t="s">
        <v>302</v>
      </c>
      <c r="E1" s="2" t="s">
        <v>309</v>
      </c>
      <c r="H1" s="3" t="s">
        <v>295</v>
      </c>
    </row>
    <row r="2" spans="1:8">
      <c r="A2" s="1">
        <v>1</v>
      </c>
      <c r="B2" s="1" t="s">
        <v>232</v>
      </c>
      <c r="C2" s="1">
        <v>0.9</v>
      </c>
      <c r="D2" s="2">
        <v>9</v>
      </c>
      <c r="E2" s="2">
        <f t="shared" ref="E2:E47" si="0">D2*C2</f>
        <v>8.1</v>
      </c>
      <c r="H2" s="8">
        <f>SUM(E2:E47)</f>
        <v>216.459</v>
      </c>
    </row>
    <row r="3" spans="1:8">
      <c r="A3" s="1">
        <v>2</v>
      </c>
      <c r="B3" s="1" t="s">
        <v>233</v>
      </c>
      <c r="C3" s="1">
        <v>0.14000000000000001</v>
      </c>
      <c r="D3" s="2">
        <v>9</v>
      </c>
      <c r="E3" s="2">
        <f t="shared" si="0"/>
        <v>1.26</v>
      </c>
    </row>
    <row r="4" spans="1:8">
      <c r="A4" s="1">
        <v>3</v>
      </c>
      <c r="B4" s="1" t="s">
        <v>194</v>
      </c>
      <c r="C4" s="1">
        <v>7.0000000000000007E-2</v>
      </c>
      <c r="D4" s="2">
        <v>9</v>
      </c>
      <c r="E4" s="2">
        <f t="shared" si="0"/>
        <v>0.63</v>
      </c>
    </row>
    <row r="5" spans="1:8">
      <c r="A5" s="1">
        <v>4</v>
      </c>
      <c r="B5" s="1" t="s">
        <v>251</v>
      </c>
      <c r="C5" s="1">
        <v>0.14000000000000001</v>
      </c>
      <c r="D5" s="2">
        <v>9</v>
      </c>
      <c r="E5" s="2">
        <f t="shared" si="0"/>
        <v>1.26</v>
      </c>
    </row>
    <row r="6" spans="1:8">
      <c r="A6" s="1">
        <v>5</v>
      </c>
      <c r="B6" s="1" t="s">
        <v>133</v>
      </c>
      <c r="C6" s="1">
        <v>0.14000000000000001</v>
      </c>
      <c r="D6" s="2">
        <v>9</v>
      </c>
      <c r="E6" s="2">
        <f t="shared" si="0"/>
        <v>1.26</v>
      </c>
    </row>
    <row r="7" spans="1:8">
      <c r="A7" s="1">
        <v>6</v>
      </c>
      <c r="B7" s="1" t="s">
        <v>234</v>
      </c>
      <c r="C7" s="66">
        <v>0.16</v>
      </c>
      <c r="D7" s="77">
        <v>9</v>
      </c>
      <c r="E7" s="77">
        <f t="shared" si="0"/>
        <v>1.44</v>
      </c>
    </row>
    <row r="8" spans="1:8">
      <c r="A8" s="1">
        <v>7</v>
      </c>
      <c r="B8" s="1" t="s">
        <v>252</v>
      </c>
      <c r="C8" s="66"/>
      <c r="D8" s="77"/>
      <c r="E8" s="77"/>
    </row>
    <row r="9" spans="1:8">
      <c r="A9" s="1">
        <v>8</v>
      </c>
      <c r="B9" s="1" t="s">
        <v>236</v>
      </c>
      <c r="C9" s="1">
        <v>0.15</v>
      </c>
      <c r="D9" s="2">
        <v>9</v>
      </c>
      <c r="E9" s="2">
        <f t="shared" si="0"/>
        <v>1.35</v>
      </c>
    </row>
    <row r="10" spans="1:8">
      <c r="A10" s="1">
        <v>9</v>
      </c>
      <c r="B10" s="1" t="s">
        <v>253</v>
      </c>
      <c r="C10" s="1">
        <v>0.127</v>
      </c>
      <c r="D10" s="2">
        <v>9</v>
      </c>
      <c r="E10" s="2">
        <f t="shared" si="0"/>
        <v>1.143</v>
      </c>
    </row>
    <row r="11" spans="1:8">
      <c r="A11" s="1">
        <v>10</v>
      </c>
      <c r="B11" s="1" t="s">
        <v>223</v>
      </c>
      <c r="C11" s="1">
        <v>0.75</v>
      </c>
      <c r="D11" s="2">
        <v>9</v>
      </c>
      <c r="E11" s="2">
        <f t="shared" si="0"/>
        <v>6.75</v>
      </c>
    </row>
    <row r="12" spans="1:8">
      <c r="A12" s="1">
        <v>11</v>
      </c>
      <c r="B12" s="1" t="s">
        <v>222</v>
      </c>
      <c r="C12" s="1">
        <v>0.75</v>
      </c>
      <c r="D12" s="2">
        <v>9</v>
      </c>
      <c r="E12" s="2">
        <f t="shared" si="0"/>
        <v>6.75</v>
      </c>
    </row>
    <row r="13" spans="1:8">
      <c r="A13" s="1">
        <v>12</v>
      </c>
      <c r="B13" s="1" t="s">
        <v>221</v>
      </c>
      <c r="C13" s="1">
        <v>0.75</v>
      </c>
      <c r="D13" s="2">
        <v>9</v>
      </c>
      <c r="E13" s="2">
        <f t="shared" si="0"/>
        <v>6.75</v>
      </c>
    </row>
    <row r="14" spans="1:8">
      <c r="A14" s="1">
        <v>13</v>
      </c>
      <c r="B14" s="1" t="s">
        <v>220</v>
      </c>
      <c r="C14" s="1">
        <v>0.75</v>
      </c>
      <c r="D14" s="2">
        <v>9</v>
      </c>
      <c r="E14" s="2">
        <f t="shared" si="0"/>
        <v>6.75</v>
      </c>
    </row>
    <row r="15" spans="1:8">
      <c r="A15" s="1">
        <v>14</v>
      </c>
      <c r="B15" s="1" t="s">
        <v>219</v>
      </c>
      <c r="C15" s="1">
        <v>0.75</v>
      </c>
      <c r="D15" s="2">
        <v>9</v>
      </c>
      <c r="E15" s="2">
        <f t="shared" si="0"/>
        <v>6.75</v>
      </c>
    </row>
    <row r="16" spans="1:8">
      <c r="A16" s="1">
        <v>15</v>
      </c>
      <c r="B16" s="1" t="s">
        <v>218</v>
      </c>
      <c r="C16" s="1">
        <v>0.75</v>
      </c>
      <c r="D16" s="2">
        <v>9</v>
      </c>
      <c r="E16" s="2">
        <f t="shared" si="0"/>
        <v>6.75</v>
      </c>
    </row>
    <row r="17" spans="1:5">
      <c r="A17" s="1">
        <v>16</v>
      </c>
      <c r="B17" s="1" t="s">
        <v>238</v>
      </c>
      <c r="C17" s="1">
        <v>0.75</v>
      </c>
      <c r="D17" s="2">
        <v>9</v>
      </c>
      <c r="E17" s="2">
        <f t="shared" si="0"/>
        <v>6.75</v>
      </c>
    </row>
    <row r="18" spans="1:5">
      <c r="A18" s="1">
        <v>17</v>
      </c>
      <c r="B18" s="1" t="s">
        <v>239</v>
      </c>
      <c r="C18" s="1">
        <v>0.75</v>
      </c>
      <c r="D18" s="2">
        <v>9</v>
      </c>
      <c r="E18" s="2">
        <f t="shared" si="0"/>
        <v>6.75</v>
      </c>
    </row>
    <row r="19" spans="1:5">
      <c r="A19" s="1">
        <v>18</v>
      </c>
      <c r="B19" s="1" t="s">
        <v>224</v>
      </c>
      <c r="C19" s="1">
        <v>0.51</v>
      </c>
      <c r="D19" s="2">
        <v>9</v>
      </c>
      <c r="E19" s="2">
        <f t="shared" si="0"/>
        <v>4.59</v>
      </c>
    </row>
    <row r="20" spans="1:5">
      <c r="A20" s="1">
        <v>19</v>
      </c>
      <c r="B20" s="1" t="s">
        <v>225</v>
      </c>
      <c r="C20" s="1">
        <v>0.51</v>
      </c>
      <c r="D20" s="2">
        <v>9</v>
      </c>
      <c r="E20" s="2">
        <f t="shared" si="0"/>
        <v>4.59</v>
      </c>
    </row>
    <row r="21" spans="1:5">
      <c r="A21" s="1">
        <v>20</v>
      </c>
      <c r="B21" s="1" t="s">
        <v>226</v>
      </c>
      <c r="C21" s="1">
        <v>0.51</v>
      </c>
      <c r="D21" s="2">
        <v>9</v>
      </c>
      <c r="E21" s="2">
        <f t="shared" si="0"/>
        <v>4.59</v>
      </c>
    </row>
    <row r="22" spans="1:5">
      <c r="A22" s="1">
        <v>21</v>
      </c>
      <c r="B22" s="1" t="s">
        <v>227</v>
      </c>
      <c r="C22" s="1">
        <v>0.51</v>
      </c>
      <c r="D22" s="2">
        <v>9</v>
      </c>
      <c r="E22" s="2">
        <f t="shared" si="0"/>
        <v>4.59</v>
      </c>
    </row>
    <row r="23" spans="1:5">
      <c r="A23" s="1">
        <v>22</v>
      </c>
      <c r="B23" s="1" t="s">
        <v>202</v>
      </c>
      <c r="C23" s="1">
        <v>0.51</v>
      </c>
      <c r="D23" s="2">
        <v>9</v>
      </c>
      <c r="E23" s="2">
        <f t="shared" si="0"/>
        <v>4.59</v>
      </c>
    </row>
    <row r="24" spans="1:5">
      <c r="A24" s="1">
        <v>23</v>
      </c>
      <c r="B24" s="1" t="s">
        <v>203</v>
      </c>
      <c r="C24" s="1">
        <v>0.51</v>
      </c>
      <c r="D24" s="2">
        <v>9</v>
      </c>
      <c r="E24" s="2">
        <f t="shared" si="0"/>
        <v>4.59</v>
      </c>
    </row>
    <row r="25" spans="1:5">
      <c r="A25" s="1">
        <v>24</v>
      </c>
      <c r="B25" s="1" t="s">
        <v>204</v>
      </c>
      <c r="C25" s="1">
        <v>0.51</v>
      </c>
      <c r="D25" s="2">
        <v>9</v>
      </c>
      <c r="E25" s="2">
        <f t="shared" si="0"/>
        <v>4.59</v>
      </c>
    </row>
    <row r="26" spans="1:5">
      <c r="A26" s="1">
        <v>25</v>
      </c>
      <c r="B26" s="1" t="s">
        <v>243</v>
      </c>
      <c r="C26" s="1">
        <v>0.51</v>
      </c>
      <c r="D26" s="2">
        <v>9</v>
      </c>
      <c r="E26" s="2">
        <f t="shared" si="0"/>
        <v>4.59</v>
      </c>
    </row>
    <row r="27" spans="1:5">
      <c r="A27" s="1">
        <v>26</v>
      </c>
      <c r="B27" s="1" t="s">
        <v>244</v>
      </c>
      <c r="C27" s="1">
        <v>0.51</v>
      </c>
      <c r="D27" s="2">
        <v>9</v>
      </c>
      <c r="E27" s="2">
        <f t="shared" si="0"/>
        <v>4.59</v>
      </c>
    </row>
    <row r="28" spans="1:5">
      <c r="A28" s="1">
        <v>27</v>
      </c>
      <c r="B28" s="1" t="s">
        <v>234</v>
      </c>
      <c r="C28" s="1">
        <v>0.75</v>
      </c>
      <c r="D28" s="2">
        <v>9</v>
      </c>
      <c r="E28" s="2">
        <f t="shared" si="0"/>
        <v>6.75</v>
      </c>
    </row>
    <row r="29" spans="1:5">
      <c r="A29" s="1">
        <v>28</v>
      </c>
      <c r="B29" s="1" t="s">
        <v>245</v>
      </c>
      <c r="C29" s="1">
        <v>0.75</v>
      </c>
      <c r="D29" s="2">
        <v>9</v>
      </c>
      <c r="E29" s="2">
        <f t="shared" si="0"/>
        <v>6.75</v>
      </c>
    </row>
    <row r="30" spans="1:5">
      <c r="A30" s="1">
        <v>29</v>
      </c>
      <c r="B30" s="1" t="s">
        <v>246</v>
      </c>
      <c r="C30" s="1">
        <v>0.75</v>
      </c>
      <c r="D30" s="2">
        <v>9</v>
      </c>
      <c r="E30" s="2">
        <f t="shared" si="0"/>
        <v>6.75</v>
      </c>
    </row>
    <row r="31" spans="1:5">
      <c r="A31" s="1">
        <v>30</v>
      </c>
      <c r="B31" s="1" t="s">
        <v>229</v>
      </c>
      <c r="C31" s="1">
        <v>0.75</v>
      </c>
      <c r="D31" s="2">
        <v>9</v>
      </c>
      <c r="E31" s="2">
        <f t="shared" si="0"/>
        <v>6.75</v>
      </c>
    </row>
    <row r="32" spans="1:5">
      <c r="A32" s="1">
        <v>31</v>
      </c>
      <c r="B32" s="1" t="s">
        <v>228</v>
      </c>
      <c r="C32" s="1">
        <v>0.75</v>
      </c>
      <c r="D32" s="2">
        <v>9</v>
      </c>
      <c r="E32" s="2">
        <f t="shared" si="0"/>
        <v>6.75</v>
      </c>
    </row>
    <row r="33" spans="1:5">
      <c r="A33" s="1">
        <v>32</v>
      </c>
      <c r="B33" s="1" t="s">
        <v>207</v>
      </c>
      <c r="C33" s="1">
        <v>0.75</v>
      </c>
      <c r="D33" s="2">
        <v>9</v>
      </c>
      <c r="E33" s="2">
        <f t="shared" si="0"/>
        <v>6.75</v>
      </c>
    </row>
    <row r="34" spans="1:5">
      <c r="A34" s="1">
        <v>33</v>
      </c>
      <c r="B34" s="1" t="s">
        <v>247</v>
      </c>
      <c r="C34" s="1">
        <v>0.75</v>
      </c>
      <c r="D34" s="2">
        <v>9</v>
      </c>
      <c r="E34" s="2">
        <f t="shared" si="0"/>
        <v>6.75</v>
      </c>
    </row>
    <row r="35" spans="1:5">
      <c r="A35" s="1">
        <v>34</v>
      </c>
      <c r="B35" s="1" t="s">
        <v>210</v>
      </c>
      <c r="C35" s="1">
        <v>0.75</v>
      </c>
      <c r="D35" s="2">
        <v>9</v>
      </c>
      <c r="E35" s="2">
        <f t="shared" si="0"/>
        <v>6.75</v>
      </c>
    </row>
    <row r="36" spans="1:5">
      <c r="A36" s="1">
        <v>35</v>
      </c>
      <c r="B36" s="1" t="s">
        <v>211</v>
      </c>
      <c r="C36" s="1">
        <v>0.75</v>
      </c>
      <c r="D36" s="2">
        <v>9</v>
      </c>
      <c r="E36" s="2">
        <f t="shared" si="0"/>
        <v>6.75</v>
      </c>
    </row>
    <row r="37" spans="1:5">
      <c r="A37" s="1">
        <v>36</v>
      </c>
      <c r="B37" s="1" t="s">
        <v>212</v>
      </c>
      <c r="C37" s="1">
        <v>0.75</v>
      </c>
      <c r="D37" s="2">
        <v>9</v>
      </c>
      <c r="E37" s="2">
        <f t="shared" si="0"/>
        <v>6.75</v>
      </c>
    </row>
    <row r="38" spans="1:5">
      <c r="A38" s="1">
        <v>37</v>
      </c>
      <c r="B38" s="1" t="s">
        <v>230</v>
      </c>
      <c r="C38" s="1">
        <v>0.15</v>
      </c>
      <c r="D38" s="2">
        <v>9</v>
      </c>
      <c r="E38" s="2">
        <f t="shared" si="0"/>
        <v>1.35</v>
      </c>
    </row>
    <row r="39" spans="1:5">
      <c r="A39" s="1">
        <v>38</v>
      </c>
      <c r="B39" s="1" t="s">
        <v>230</v>
      </c>
      <c r="C39" s="1">
        <v>1.43</v>
      </c>
      <c r="D39" s="2">
        <v>9</v>
      </c>
      <c r="E39" s="2">
        <f t="shared" si="0"/>
        <v>12.87</v>
      </c>
    </row>
    <row r="40" spans="1:5">
      <c r="A40" s="1">
        <v>39</v>
      </c>
      <c r="B40" s="1" t="s">
        <v>230</v>
      </c>
      <c r="C40" s="1">
        <v>0.82</v>
      </c>
      <c r="D40" s="2">
        <v>9</v>
      </c>
      <c r="E40" s="2">
        <f t="shared" si="0"/>
        <v>7.38</v>
      </c>
    </row>
    <row r="41" spans="1:5">
      <c r="A41" s="1">
        <v>40</v>
      </c>
      <c r="B41" s="1" t="s">
        <v>230</v>
      </c>
      <c r="C41" s="1">
        <v>0.12</v>
      </c>
      <c r="D41" s="2">
        <v>9</v>
      </c>
      <c r="E41" s="2">
        <f t="shared" si="0"/>
        <v>1.08</v>
      </c>
    </row>
    <row r="42" spans="1:5">
      <c r="A42" s="1">
        <v>41</v>
      </c>
      <c r="B42" s="1" t="s">
        <v>139</v>
      </c>
      <c r="C42" s="66">
        <v>1.47</v>
      </c>
      <c r="D42" s="77">
        <v>9</v>
      </c>
      <c r="E42" s="77">
        <f t="shared" si="0"/>
        <v>13.23</v>
      </c>
    </row>
    <row r="43" spans="1:5">
      <c r="A43" s="1">
        <v>42</v>
      </c>
      <c r="B43" s="1" t="s">
        <v>198</v>
      </c>
      <c r="C43" s="66"/>
      <c r="D43" s="77"/>
      <c r="E43" s="77"/>
    </row>
    <row r="44" spans="1:5">
      <c r="A44" s="1">
        <v>43</v>
      </c>
      <c r="B44" s="4" t="s">
        <v>316</v>
      </c>
      <c r="C44" s="4">
        <v>3.5999999999999997E-2</v>
      </c>
      <c r="D44" s="2">
        <v>9</v>
      </c>
      <c r="E44" s="2">
        <f t="shared" si="0"/>
        <v>0.32400000000000001</v>
      </c>
    </row>
    <row r="45" spans="1:5">
      <c r="A45" s="1">
        <v>44</v>
      </c>
      <c r="B45" s="4" t="s">
        <v>300</v>
      </c>
      <c r="C45" s="4">
        <v>3.5999999999999997E-2</v>
      </c>
      <c r="D45" s="2">
        <v>9</v>
      </c>
      <c r="E45" s="2">
        <f t="shared" si="0"/>
        <v>0.32400000000000001</v>
      </c>
    </row>
    <row r="46" spans="1:5">
      <c r="A46" s="1">
        <v>45</v>
      </c>
      <c r="B46" s="4" t="s">
        <v>27</v>
      </c>
      <c r="C46" s="4">
        <v>3.5999999999999997E-2</v>
      </c>
      <c r="D46" s="2">
        <v>9</v>
      </c>
      <c r="E46" s="2">
        <f t="shared" si="0"/>
        <v>0.32400000000000001</v>
      </c>
    </row>
    <row r="47" spans="1:5">
      <c r="A47" s="1">
        <v>46</v>
      </c>
      <c r="B47" s="4" t="s">
        <v>33</v>
      </c>
      <c r="C47" s="4">
        <v>3.5999999999999997E-2</v>
      </c>
      <c r="D47" s="2">
        <v>9</v>
      </c>
      <c r="E47" s="2">
        <f t="shared" si="0"/>
        <v>0.32400000000000001</v>
      </c>
    </row>
  </sheetData>
  <mergeCells count="6">
    <mergeCell ref="C7:C8"/>
    <mergeCell ref="C42:C43"/>
    <mergeCell ref="D7:D8"/>
    <mergeCell ref="D42:D43"/>
    <mergeCell ref="E7:E8"/>
    <mergeCell ref="E42:E4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6"/>
  <sheetViews>
    <sheetView topLeftCell="A13" workbookViewId="0">
      <selection activeCell="J28" sqref="J28"/>
    </sheetView>
  </sheetViews>
  <sheetFormatPr defaultColWidth="9.140625" defaultRowHeight="15"/>
  <sheetData>
    <row r="1" spans="1:8">
      <c r="A1" s="1" t="s">
        <v>318</v>
      </c>
      <c r="B1" s="1" t="s">
        <v>81</v>
      </c>
      <c r="C1" s="1" t="s">
        <v>82</v>
      </c>
      <c r="D1" s="2" t="s">
        <v>302</v>
      </c>
      <c r="E1" s="2" t="s">
        <v>309</v>
      </c>
      <c r="H1" s="3" t="s">
        <v>295</v>
      </c>
    </row>
    <row r="2" spans="1:8">
      <c r="A2" s="1">
        <v>1</v>
      </c>
      <c r="B2" s="1" t="s">
        <v>183</v>
      </c>
      <c r="C2" s="1">
        <v>0.9</v>
      </c>
      <c r="D2" s="2">
        <v>9</v>
      </c>
      <c r="E2" s="2">
        <f>D2*C2</f>
        <v>8.1</v>
      </c>
      <c r="H2" s="8">
        <f>SUM(E2:E46)</f>
        <v>217.512</v>
      </c>
    </row>
    <row r="3" spans="1:8">
      <c r="A3" s="1">
        <v>2</v>
      </c>
      <c r="B3" s="1" t="s">
        <v>233</v>
      </c>
      <c r="C3" s="1">
        <v>0.14000000000000001</v>
      </c>
      <c r="D3" s="2">
        <v>9</v>
      </c>
      <c r="E3" s="2">
        <f t="shared" ref="E3:E46" si="0">D3*C3</f>
        <v>1.26</v>
      </c>
    </row>
    <row r="4" spans="1:8">
      <c r="A4" s="1">
        <v>3</v>
      </c>
      <c r="B4" s="1" t="s">
        <v>255</v>
      </c>
      <c r="C4" s="1">
        <v>7.0000000000000007E-2</v>
      </c>
      <c r="D4" s="2">
        <v>9</v>
      </c>
      <c r="E4" s="2">
        <f t="shared" si="0"/>
        <v>0.63</v>
      </c>
    </row>
    <row r="5" spans="1:8">
      <c r="A5" s="1">
        <v>4</v>
      </c>
      <c r="B5" s="1" t="s">
        <v>251</v>
      </c>
      <c r="C5" s="1">
        <v>0.14000000000000001</v>
      </c>
      <c r="D5" s="2">
        <v>9</v>
      </c>
      <c r="E5" s="2">
        <f t="shared" si="0"/>
        <v>1.26</v>
      </c>
    </row>
    <row r="6" spans="1:8">
      <c r="A6" s="1">
        <v>5</v>
      </c>
      <c r="B6" s="1" t="s">
        <v>133</v>
      </c>
      <c r="C6" s="1">
        <v>0.14000000000000001</v>
      </c>
      <c r="D6" s="2">
        <v>9</v>
      </c>
      <c r="E6" s="2">
        <f t="shared" si="0"/>
        <v>1.26</v>
      </c>
    </row>
    <row r="7" spans="1:8">
      <c r="A7" s="1">
        <v>6</v>
      </c>
      <c r="B7" s="1" t="s">
        <v>234</v>
      </c>
      <c r="C7" s="1">
        <v>0.16</v>
      </c>
      <c r="D7" s="2">
        <v>9</v>
      </c>
      <c r="E7" s="2">
        <f t="shared" si="0"/>
        <v>1.44</v>
      </c>
    </row>
    <row r="8" spans="1:8">
      <c r="A8" s="1">
        <v>7</v>
      </c>
      <c r="B8" s="1" t="s">
        <v>235</v>
      </c>
      <c r="C8" s="1">
        <v>0.16</v>
      </c>
      <c r="D8" s="2">
        <v>9</v>
      </c>
      <c r="E8" s="2">
        <f t="shared" si="0"/>
        <v>1.44</v>
      </c>
    </row>
    <row r="9" spans="1:8">
      <c r="A9" s="1">
        <v>8</v>
      </c>
      <c r="B9" s="1" t="s">
        <v>236</v>
      </c>
      <c r="C9" s="1">
        <v>0.15</v>
      </c>
      <c r="D9" s="2">
        <v>9</v>
      </c>
      <c r="E9" s="2">
        <f t="shared" si="0"/>
        <v>1.35</v>
      </c>
    </row>
    <row r="10" spans="1:8">
      <c r="A10" s="1">
        <v>9</v>
      </c>
      <c r="B10" s="1" t="s">
        <v>253</v>
      </c>
      <c r="C10" s="1">
        <v>0.12</v>
      </c>
      <c r="D10" s="2">
        <v>9</v>
      </c>
      <c r="E10" s="2">
        <f t="shared" si="0"/>
        <v>1.08</v>
      </c>
    </row>
    <row r="11" spans="1:8">
      <c r="A11" s="1">
        <v>10</v>
      </c>
      <c r="B11" s="1" t="s">
        <v>239</v>
      </c>
      <c r="C11" s="1">
        <v>0.75</v>
      </c>
      <c r="D11" s="2">
        <v>9</v>
      </c>
      <c r="E11" s="2">
        <f t="shared" si="0"/>
        <v>6.75</v>
      </c>
    </row>
    <row r="12" spans="1:8">
      <c r="A12" s="1">
        <v>11</v>
      </c>
      <c r="B12" s="1" t="s">
        <v>238</v>
      </c>
      <c r="C12" s="1">
        <v>0.75</v>
      </c>
      <c r="D12" s="2">
        <v>9</v>
      </c>
      <c r="E12" s="2">
        <f t="shared" si="0"/>
        <v>6.75</v>
      </c>
    </row>
    <row r="13" spans="1:8">
      <c r="A13" s="1">
        <v>12</v>
      </c>
      <c r="B13" s="1" t="s">
        <v>218</v>
      </c>
      <c r="C13" s="1">
        <v>0.75</v>
      </c>
      <c r="D13" s="2">
        <v>9</v>
      </c>
      <c r="E13" s="2">
        <f t="shared" si="0"/>
        <v>6.75</v>
      </c>
    </row>
    <row r="14" spans="1:8">
      <c r="A14" s="1">
        <v>13</v>
      </c>
      <c r="B14" s="1" t="s">
        <v>219</v>
      </c>
      <c r="C14" s="1">
        <v>0.75</v>
      </c>
      <c r="D14" s="2">
        <v>9</v>
      </c>
      <c r="E14" s="2">
        <f t="shared" si="0"/>
        <v>6.75</v>
      </c>
    </row>
    <row r="15" spans="1:8">
      <c r="A15" s="1">
        <v>14</v>
      </c>
      <c r="B15" s="1" t="s">
        <v>220</v>
      </c>
      <c r="C15" s="1">
        <v>0.75</v>
      </c>
      <c r="D15" s="2">
        <v>9</v>
      </c>
      <c r="E15" s="2">
        <f t="shared" si="0"/>
        <v>6.75</v>
      </c>
    </row>
    <row r="16" spans="1:8">
      <c r="A16" s="1">
        <v>15</v>
      </c>
      <c r="B16" s="1" t="s">
        <v>221</v>
      </c>
      <c r="C16" s="1">
        <v>0.75</v>
      </c>
      <c r="D16" s="2">
        <v>9</v>
      </c>
      <c r="E16" s="2">
        <f t="shared" si="0"/>
        <v>6.75</v>
      </c>
    </row>
    <row r="17" spans="1:5">
      <c r="A17" s="1">
        <v>16</v>
      </c>
      <c r="B17" s="1" t="s">
        <v>222</v>
      </c>
      <c r="C17" s="1">
        <v>0.75</v>
      </c>
      <c r="D17" s="2">
        <v>9</v>
      </c>
      <c r="E17" s="2">
        <f t="shared" si="0"/>
        <v>6.75</v>
      </c>
    </row>
    <row r="18" spans="1:5">
      <c r="A18" s="1">
        <v>17</v>
      </c>
      <c r="B18" s="1" t="s">
        <v>223</v>
      </c>
      <c r="C18" s="1">
        <v>0.75</v>
      </c>
      <c r="D18" s="2">
        <v>9</v>
      </c>
      <c r="E18" s="2">
        <f t="shared" si="0"/>
        <v>6.75</v>
      </c>
    </row>
    <row r="19" spans="1:5">
      <c r="A19" s="1">
        <v>18</v>
      </c>
      <c r="B19" s="1" t="s">
        <v>224</v>
      </c>
      <c r="C19" s="1">
        <v>0.51</v>
      </c>
      <c r="D19" s="2">
        <v>9</v>
      </c>
      <c r="E19" s="2">
        <f t="shared" si="0"/>
        <v>4.59</v>
      </c>
    </row>
    <row r="20" spans="1:5">
      <c r="A20" s="1">
        <v>19</v>
      </c>
      <c r="B20" s="1" t="s">
        <v>225</v>
      </c>
      <c r="C20" s="1">
        <v>0.51</v>
      </c>
      <c r="D20" s="2">
        <v>9</v>
      </c>
      <c r="E20" s="2">
        <f t="shared" si="0"/>
        <v>4.59</v>
      </c>
    </row>
    <row r="21" spans="1:5">
      <c r="A21" s="1">
        <v>20</v>
      </c>
      <c r="B21" s="1" t="s">
        <v>226</v>
      </c>
      <c r="C21" s="1">
        <v>0.51</v>
      </c>
      <c r="D21" s="2">
        <v>9</v>
      </c>
      <c r="E21" s="2">
        <f t="shared" si="0"/>
        <v>4.59</v>
      </c>
    </row>
    <row r="22" spans="1:5">
      <c r="A22" s="1">
        <v>21</v>
      </c>
      <c r="B22" s="1" t="s">
        <v>227</v>
      </c>
      <c r="C22" s="1">
        <v>0.51</v>
      </c>
      <c r="D22" s="2">
        <v>9</v>
      </c>
      <c r="E22" s="2">
        <f t="shared" si="0"/>
        <v>4.59</v>
      </c>
    </row>
    <row r="23" spans="1:5">
      <c r="A23" s="1">
        <v>22</v>
      </c>
      <c r="B23" s="1" t="s">
        <v>240</v>
      </c>
      <c r="C23" s="1">
        <v>0.51</v>
      </c>
      <c r="D23" s="2">
        <v>9</v>
      </c>
      <c r="E23" s="2">
        <f t="shared" si="0"/>
        <v>4.59</v>
      </c>
    </row>
    <row r="24" spans="1:5">
      <c r="A24" s="1">
        <v>23</v>
      </c>
      <c r="B24" s="1" t="s">
        <v>241</v>
      </c>
      <c r="C24" s="1">
        <v>0.51</v>
      </c>
      <c r="D24" s="2">
        <v>9</v>
      </c>
      <c r="E24" s="2">
        <f t="shared" si="0"/>
        <v>4.59</v>
      </c>
    </row>
    <row r="25" spans="1:5">
      <c r="A25" s="1">
        <v>24</v>
      </c>
      <c r="B25" s="1" t="s">
        <v>242</v>
      </c>
      <c r="C25" s="1">
        <v>0.51</v>
      </c>
      <c r="D25" s="2">
        <v>9</v>
      </c>
      <c r="E25" s="2">
        <f t="shared" si="0"/>
        <v>4.59</v>
      </c>
    </row>
    <row r="26" spans="1:5">
      <c r="A26" s="1">
        <v>25</v>
      </c>
      <c r="B26" s="1" t="s">
        <v>243</v>
      </c>
      <c r="C26" s="1">
        <v>0.51</v>
      </c>
      <c r="D26" s="2">
        <v>9</v>
      </c>
      <c r="E26" s="2">
        <f t="shared" si="0"/>
        <v>4.59</v>
      </c>
    </row>
    <row r="27" spans="1:5">
      <c r="A27" s="1">
        <v>26</v>
      </c>
      <c r="B27" s="1" t="s">
        <v>244</v>
      </c>
      <c r="C27" s="1">
        <v>0.51</v>
      </c>
      <c r="D27" s="2">
        <v>9</v>
      </c>
      <c r="E27" s="2">
        <f t="shared" si="0"/>
        <v>4.59</v>
      </c>
    </row>
    <row r="28" spans="1:5">
      <c r="A28" s="1">
        <v>27</v>
      </c>
      <c r="B28" s="1" t="s">
        <v>199</v>
      </c>
      <c r="C28" s="1">
        <v>0.75</v>
      </c>
      <c r="D28" s="2">
        <v>9</v>
      </c>
      <c r="E28" s="2">
        <f t="shared" si="0"/>
        <v>6.75</v>
      </c>
    </row>
    <row r="29" spans="1:5">
      <c r="A29" s="1">
        <v>28</v>
      </c>
      <c r="B29" s="1" t="s">
        <v>228</v>
      </c>
      <c r="C29" s="1">
        <v>0.75</v>
      </c>
      <c r="D29" s="2">
        <v>9</v>
      </c>
      <c r="E29" s="2">
        <f t="shared" si="0"/>
        <v>6.75</v>
      </c>
    </row>
    <row r="30" spans="1:5">
      <c r="A30" s="1">
        <v>29</v>
      </c>
      <c r="B30" s="1" t="s">
        <v>229</v>
      </c>
      <c r="C30" s="1">
        <v>0.75</v>
      </c>
      <c r="D30" s="2">
        <v>9</v>
      </c>
      <c r="E30" s="2">
        <f t="shared" si="0"/>
        <v>6.75</v>
      </c>
    </row>
    <row r="31" spans="1:5">
      <c r="A31" s="1">
        <v>30</v>
      </c>
      <c r="B31" s="1" t="s">
        <v>207</v>
      </c>
      <c r="C31" s="1">
        <v>0.75</v>
      </c>
      <c r="D31" s="2">
        <v>9</v>
      </c>
      <c r="E31" s="2">
        <f t="shared" si="0"/>
        <v>6.75</v>
      </c>
    </row>
    <row r="32" spans="1:5">
      <c r="A32" s="1">
        <v>31</v>
      </c>
      <c r="B32" s="1" t="s">
        <v>246</v>
      </c>
      <c r="C32" s="1">
        <v>0.75</v>
      </c>
      <c r="D32" s="2">
        <v>9</v>
      </c>
      <c r="E32" s="2">
        <f t="shared" si="0"/>
        <v>6.75</v>
      </c>
    </row>
    <row r="33" spans="1:5">
      <c r="A33" s="1">
        <v>32</v>
      </c>
      <c r="B33" s="1" t="s">
        <v>247</v>
      </c>
      <c r="C33" s="1">
        <v>0.75</v>
      </c>
      <c r="D33" s="2">
        <v>9</v>
      </c>
      <c r="E33" s="2">
        <f t="shared" si="0"/>
        <v>6.75</v>
      </c>
    </row>
    <row r="34" spans="1:5">
      <c r="A34" s="1">
        <v>33</v>
      </c>
      <c r="B34" s="1" t="s">
        <v>245</v>
      </c>
      <c r="C34" s="1">
        <v>0.75</v>
      </c>
      <c r="D34" s="2">
        <v>9</v>
      </c>
      <c r="E34" s="2">
        <f t="shared" si="0"/>
        <v>6.75</v>
      </c>
    </row>
    <row r="35" spans="1:5">
      <c r="A35" s="1">
        <v>34</v>
      </c>
      <c r="B35" s="1" t="s">
        <v>210</v>
      </c>
      <c r="C35" s="1">
        <v>0.75</v>
      </c>
      <c r="D35" s="2">
        <v>9</v>
      </c>
      <c r="E35" s="2">
        <f t="shared" si="0"/>
        <v>6.75</v>
      </c>
    </row>
    <row r="36" spans="1:5">
      <c r="A36" s="1">
        <v>35</v>
      </c>
      <c r="B36" s="1" t="s">
        <v>211</v>
      </c>
      <c r="C36" s="1">
        <v>0.75</v>
      </c>
      <c r="D36" s="2">
        <v>9</v>
      </c>
      <c r="E36" s="2">
        <f t="shared" si="0"/>
        <v>6.75</v>
      </c>
    </row>
    <row r="37" spans="1:5">
      <c r="A37" s="1">
        <v>36</v>
      </c>
      <c r="B37" s="1" t="s">
        <v>212</v>
      </c>
      <c r="C37" s="1">
        <v>0.75</v>
      </c>
      <c r="D37" s="2">
        <v>9</v>
      </c>
      <c r="E37" s="2">
        <f t="shared" si="0"/>
        <v>6.75</v>
      </c>
    </row>
    <row r="38" spans="1:5">
      <c r="A38" s="1">
        <v>37</v>
      </c>
      <c r="B38" s="1" t="s">
        <v>230</v>
      </c>
      <c r="C38" s="1">
        <v>0.15</v>
      </c>
      <c r="D38" s="2">
        <v>9</v>
      </c>
      <c r="E38" s="2">
        <f t="shared" si="0"/>
        <v>1.35</v>
      </c>
    </row>
    <row r="39" spans="1:5">
      <c r="A39" s="1">
        <v>38</v>
      </c>
      <c r="B39" s="1" t="s">
        <v>230</v>
      </c>
      <c r="C39" s="1">
        <v>1.43</v>
      </c>
      <c r="D39" s="2">
        <v>9</v>
      </c>
      <c r="E39" s="2">
        <f t="shared" si="0"/>
        <v>12.87</v>
      </c>
    </row>
    <row r="40" spans="1:5">
      <c r="A40" s="1">
        <v>39</v>
      </c>
      <c r="B40" s="1" t="s">
        <v>230</v>
      </c>
      <c r="C40" s="1">
        <v>0.82</v>
      </c>
      <c r="D40" s="2">
        <v>9</v>
      </c>
      <c r="E40" s="2">
        <f t="shared" si="0"/>
        <v>7.38</v>
      </c>
    </row>
    <row r="41" spans="1:5">
      <c r="A41" s="1">
        <v>40</v>
      </c>
      <c r="B41" s="1" t="s">
        <v>230</v>
      </c>
      <c r="C41" s="1">
        <v>0.12</v>
      </c>
      <c r="D41" s="2">
        <v>9</v>
      </c>
      <c r="E41" s="2">
        <f t="shared" si="0"/>
        <v>1.08</v>
      </c>
    </row>
    <row r="42" spans="1:5">
      <c r="A42" s="1">
        <v>41</v>
      </c>
      <c r="B42" s="1" t="s">
        <v>139</v>
      </c>
      <c r="C42" s="66">
        <v>1.47</v>
      </c>
      <c r="D42" s="77">
        <v>9</v>
      </c>
      <c r="E42" s="77">
        <f t="shared" si="0"/>
        <v>13.23</v>
      </c>
    </row>
    <row r="43" spans="1:5">
      <c r="A43" s="1">
        <v>42</v>
      </c>
      <c r="B43" s="1" t="s">
        <v>198</v>
      </c>
      <c r="C43" s="66"/>
      <c r="D43" s="77"/>
      <c r="E43" s="77"/>
    </row>
    <row r="44" spans="1:5">
      <c r="A44" s="1">
        <v>43</v>
      </c>
      <c r="B44" s="4" t="s">
        <v>316</v>
      </c>
      <c r="C44" s="4">
        <v>3.5999999999999997E-2</v>
      </c>
      <c r="D44" s="2">
        <v>9</v>
      </c>
      <c r="E44" s="2">
        <f t="shared" si="0"/>
        <v>0.32400000000000001</v>
      </c>
    </row>
    <row r="45" spans="1:5">
      <c r="A45" s="1">
        <v>44</v>
      </c>
      <c r="B45" s="4" t="s">
        <v>300</v>
      </c>
      <c r="C45" s="4">
        <v>3.5999999999999997E-2</v>
      </c>
      <c r="D45" s="2">
        <v>9</v>
      </c>
      <c r="E45" s="2">
        <f t="shared" si="0"/>
        <v>0.32400000000000001</v>
      </c>
    </row>
    <row r="46" spans="1:5">
      <c r="A46" s="1">
        <v>45</v>
      </c>
      <c r="B46" s="4" t="s">
        <v>33</v>
      </c>
      <c r="C46" s="4">
        <v>3.5999999999999997E-2</v>
      </c>
      <c r="D46" s="2">
        <v>9</v>
      </c>
      <c r="E46" s="2">
        <f t="shared" si="0"/>
        <v>0.32400000000000001</v>
      </c>
    </row>
  </sheetData>
  <mergeCells count="3">
    <mergeCell ref="C42:C43"/>
    <mergeCell ref="D42:D43"/>
    <mergeCell ref="E42:E4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5"/>
  <sheetViews>
    <sheetView workbookViewId="0">
      <selection activeCell="L27" sqref="L27"/>
    </sheetView>
  </sheetViews>
  <sheetFormatPr defaultColWidth="9.140625" defaultRowHeight="15"/>
  <sheetData>
    <row r="1" spans="1:8">
      <c r="A1" s="1" t="s">
        <v>318</v>
      </c>
      <c r="B1" s="1" t="s">
        <v>81</v>
      </c>
      <c r="C1" s="1" t="s">
        <v>82</v>
      </c>
      <c r="D1" s="2" t="s">
        <v>302</v>
      </c>
      <c r="E1" s="2" t="s">
        <v>309</v>
      </c>
      <c r="H1" s="3" t="s">
        <v>295</v>
      </c>
    </row>
    <row r="2" spans="1:8">
      <c r="A2" s="1">
        <v>1</v>
      </c>
      <c r="B2" s="6" t="s">
        <v>183</v>
      </c>
      <c r="C2" s="1">
        <v>0.9</v>
      </c>
      <c r="D2" s="7">
        <v>9</v>
      </c>
      <c r="E2" s="7">
        <f>D2*C2</f>
        <v>8.1</v>
      </c>
      <c r="H2" s="8">
        <f>SUM(E2:E45)</f>
        <v>220.35599999999999</v>
      </c>
    </row>
    <row r="3" spans="1:8">
      <c r="A3" s="1">
        <v>2</v>
      </c>
      <c r="B3" s="6" t="s">
        <v>233</v>
      </c>
      <c r="C3" s="1">
        <v>0.16</v>
      </c>
      <c r="D3" s="7">
        <v>9</v>
      </c>
      <c r="E3" s="7">
        <f t="shared" ref="E3:E39" si="0">D3*C3</f>
        <v>1.44</v>
      </c>
    </row>
    <row r="4" spans="1:8">
      <c r="A4" s="1">
        <v>3</v>
      </c>
      <c r="B4" s="6" t="s">
        <v>255</v>
      </c>
      <c r="C4" s="1">
        <v>0.12</v>
      </c>
      <c r="D4" s="7">
        <v>9</v>
      </c>
      <c r="E4" s="7">
        <f t="shared" si="0"/>
        <v>1.08</v>
      </c>
    </row>
    <row r="5" spans="1:8">
      <c r="A5" s="1">
        <v>4</v>
      </c>
      <c r="B5" s="6" t="s">
        <v>251</v>
      </c>
      <c r="C5" s="1">
        <v>0.16</v>
      </c>
      <c r="D5" s="7">
        <v>9</v>
      </c>
      <c r="E5" s="7">
        <f t="shared" si="0"/>
        <v>1.44</v>
      </c>
    </row>
    <row r="6" spans="1:8">
      <c r="A6" s="1">
        <v>5</v>
      </c>
      <c r="B6" s="6" t="s">
        <v>133</v>
      </c>
      <c r="C6" s="1">
        <v>0.15</v>
      </c>
      <c r="D6" s="7">
        <v>9</v>
      </c>
      <c r="E6" s="7">
        <f t="shared" si="0"/>
        <v>1.35</v>
      </c>
    </row>
    <row r="7" spans="1:8">
      <c r="A7" s="1">
        <v>6</v>
      </c>
      <c r="B7" s="6" t="s">
        <v>187</v>
      </c>
      <c r="C7" s="66">
        <v>0.9</v>
      </c>
      <c r="D7" s="77">
        <v>9</v>
      </c>
      <c r="E7" s="77">
        <f t="shared" si="0"/>
        <v>8.1</v>
      </c>
    </row>
    <row r="8" spans="1:8">
      <c r="A8" s="1">
        <v>7</v>
      </c>
      <c r="B8" s="6" t="s">
        <v>235</v>
      </c>
      <c r="C8" s="66"/>
      <c r="D8" s="77"/>
      <c r="E8" s="77"/>
    </row>
    <row r="9" spans="1:8">
      <c r="A9" s="1">
        <v>8</v>
      </c>
      <c r="B9" s="6" t="s">
        <v>236</v>
      </c>
      <c r="C9" s="1">
        <v>0.55000000000000004</v>
      </c>
      <c r="D9" s="7">
        <v>9</v>
      </c>
      <c r="E9" s="7">
        <f t="shared" si="0"/>
        <v>4.95</v>
      </c>
    </row>
    <row r="10" spans="1:8">
      <c r="A10" s="1">
        <v>9</v>
      </c>
      <c r="B10" s="6" t="s">
        <v>253</v>
      </c>
      <c r="C10" s="1">
        <v>0.127</v>
      </c>
      <c r="D10" s="7">
        <v>9</v>
      </c>
      <c r="E10" s="7">
        <f t="shared" si="0"/>
        <v>1.143</v>
      </c>
    </row>
    <row r="11" spans="1:8">
      <c r="A11" s="1">
        <v>10</v>
      </c>
      <c r="B11" s="6" t="s">
        <v>239</v>
      </c>
      <c r="C11" s="1">
        <v>0.75</v>
      </c>
      <c r="D11" s="7">
        <v>9</v>
      </c>
      <c r="E11" s="7">
        <f t="shared" si="0"/>
        <v>6.75</v>
      </c>
    </row>
    <row r="12" spans="1:8">
      <c r="A12" s="1">
        <v>11</v>
      </c>
      <c r="B12" s="6" t="s">
        <v>238</v>
      </c>
      <c r="C12" s="1">
        <v>0.75</v>
      </c>
      <c r="D12" s="7">
        <v>9</v>
      </c>
      <c r="E12" s="7">
        <f t="shared" si="0"/>
        <v>6.75</v>
      </c>
    </row>
    <row r="13" spans="1:8">
      <c r="A13" s="1">
        <v>12</v>
      </c>
      <c r="B13" s="6" t="s">
        <v>218</v>
      </c>
      <c r="C13" s="1">
        <v>0.75</v>
      </c>
      <c r="D13" s="7">
        <v>9</v>
      </c>
      <c r="E13" s="7">
        <f t="shared" si="0"/>
        <v>6.75</v>
      </c>
    </row>
    <row r="14" spans="1:8">
      <c r="A14" s="1">
        <v>13</v>
      </c>
      <c r="B14" s="6" t="s">
        <v>219</v>
      </c>
      <c r="C14" s="1">
        <v>0.75</v>
      </c>
      <c r="D14" s="7">
        <v>9</v>
      </c>
      <c r="E14" s="7">
        <f t="shared" si="0"/>
        <v>6.75</v>
      </c>
    </row>
    <row r="15" spans="1:8">
      <c r="A15" s="1">
        <v>14</v>
      </c>
      <c r="B15" s="6" t="s">
        <v>220</v>
      </c>
      <c r="C15" s="1">
        <v>0.75</v>
      </c>
      <c r="D15" s="7">
        <v>9</v>
      </c>
      <c r="E15" s="7">
        <f t="shared" si="0"/>
        <v>6.75</v>
      </c>
    </row>
    <row r="16" spans="1:8">
      <c r="A16" s="1">
        <v>15</v>
      </c>
      <c r="B16" s="6" t="s">
        <v>221</v>
      </c>
      <c r="C16" s="1">
        <v>0.75</v>
      </c>
      <c r="D16" s="7">
        <v>9</v>
      </c>
      <c r="E16" s="7">
        <f t="shared" si="0"/>
        <v>6.75</v>
      </c>
    </row>
    <row r="17" spans="1:5">
      <c r="A17" s="1">
        <v>16</v>
      </c>
      <c r="B17" s="6" t="s">
        <v>222</v>
      </c>
      <c r="C17" s="1">
        <v>0.75</v>
      </c>
      <c r="D17" s="7">
        <v>9</v>
      </c>
      <c r="E17" s="7">
        <f t="shared" si="0"/>
        <v>6.75</v>
      </c>
    </row>
    <row r="18" spans="1:5">
      <c r="A18" s="1">
        <v>17</v>
      </c>
      <c r="B18" s="6" t="s">
        <v>223</v>
      </c>
      <c r="C18" s="1">
        <v>0.75</v>
      </c>
      <c r="D18" s="7">
        <v>9</v>
      </c>
      <c r="E18" s="7">
        <f t="shared" si="0"/>
        <v>6.75</v>
      </c>
    </row>
    <row r="19" spans="1:5">
      <c r="A19" s="1">
        <v>18</v>
      </c>
      <c r="B19" s="6" t="s">
        <v>224</v>
      </c>
      <c r="C19" s="1">
        <v>0.75</v>
      </c>
      <c r="D19" s="7">
        <v>9</v>
      </c>
      <c r="E19" s="7">
        <f t="shared" si="0"/>
        <v>6.75</v>
      </c>
    </row>
    <row r="20" spans="1:5">
      <c r="A20" s="1">
        <v>19</v>
      </c>
      <c r="B20" s="6" t="s">
        <v>225</v>
      </c>
      <c r="C20" s="1">
        <v>0.75</v>
      </c>
      <c r="D20" s="7">
        <v>9</v>
      </c>
      <c r="E20" s="7">
        <f t="shared" si="0"/>
        <v>6.75</v>
      </c>
    </row>
    <row r="21" spans="1:5">
      <c r="A21" s="1">
        <v>20</v>
      </c>
      <c r="B21" s="6" t="s">
        <v>226</v>
      </c>
      <c r="C21" s="1">
        <v>0.75</v>
      </c>
      <c r="D21" s="7">
        <v>9</v>
      </c>
      <c r="E21" s="7">
        <f t="shared" si="0"/>
        <v>6.75</v>
      </c>
    </row>
    <row r="22" spans="1:5">
      <c r="A22" s="1">
        <v>21</v>
      </c>
      <c r="B22" s="6" t="s">
        <v>227</v>
      </c>
      <c r="C22" s="1">
        <v>0.75</v>
      </c>
      <c r="D22" s="7">
        <v>9</v>
      </c>
      <c r="E22" s="7">
        <f t="shared" si="0"/>
        <v>6.75</v>
      </c>
    </row>
    <row r="23" spans="1:5">
      <c r="A23" s="1">
        <v>22</v>
      </c>
      <c r="B23" s="6" t="s">
        <v>240</v>
      </c>
      <c r="C23" s="1">
        <v>0.75</v>
      </c>
      <c r="D23" s="7">
        <v>9</v>
      </c>
      <c r="E23" s="7">
        <f t="shared" si="0"/>
        <v>6.75</v>
      </c>
    </row>
    <row r="24" spans="1:5">
      <c r="A24" s="1">
        <v>23</v>
      </c>
      <c r="B24" s="6" t="s">
        <v>241</v>
      </c>
      <c r="C24" s="1">
        <v>0.75</v>
      </c>
      <c r="D24" s="7">
        <v>9</v>
      </c>
      <c r="E24" s="7">
        <f t="shared" si="0"/>
        <v>6.75</v>
      </c>
    </row>
    <row r="25" spans="1:5">
      <c r="A25" s="1">
        <v>24</v>
      </c>
      <c r="B25" s="6" t="s">
        <v>242</v>
      </c>
      <c r="C25" s="1">
        <v>0.51</v>
      </c>
      <c r="D25" s="7">
        <v>9</v>
      </c>
      <c r="E25" s="7">
        <f t="shared" si="0"/>
        <v>4.59</v>
      </c>
    </row>
    <row r="26" spans="1:5">
      <c r="A26" s="1">
        <v>25</v>
      </c>
      <c r="B26" s="6" t="s">
        <v>244</v>
      </c>
      <c r="C26" s="1">
        <v>0.51</v>
      </c>
      <c r="D26" s="7">
        <v>9</v>
      </c>
      <c r="E26" s="7">
        <f t="shared" si="0"/>
        <v>4.59</v>
      </c>
    </row>
    <row r="27" spans="1:5">
      <c r="A27" s="1">
        <v>26</v>
      </c>
      <c r="B27" s="6" t="s">
        <v>243</v>
      </c>
      <c r="C27" s="1">
        <v>0.51</v>
      </c>
      <c r="D27" s="7">
        <v>9</v>
      </c>
      <c r="E27" s="7">
        <f t="shared" si="0"/>
        <v>4.59</v>
      </c>
    </row>
    <row r="28" spans="1:5">
      <c r="A28" s="1">
        <v>27</v>
      </c>
      <c r="B28" s="6" t="s">
        <v>199</v>
      </c>
      <c r="C28" s="1">
        <v>0.75</v>
      </c>
      <c r="D28" s="7">
        <v>9</v>
      </c>
      <c r="E28" s="7">
        <f t="shared" si="0"/>
        <v>6.75</v>
      </c>
    </row>
    <row r="29" spans="1:5">
      <c r="A29" s="1">
        <v>28</v>
      </c>
      <c r="B29" s="6" t="s">
        <v>245</v>
      </c>
      <c r="C29" s="1">
        <v>0.75</v>
      </c>
      <c r="D29" s="7">
        <v>9</v>
      </c>
      <c r="E29" s="7">
        <f t="shared" si="0"/>
        <v>6.75</v>
      </c>
    </row>
    <row r="30" spans="1:5">
      <c r="A30" s="1">
        <v>29</v>
      </c>
      <c r="B30" s="6" t="s">
        <v>246</v>
      </c>
      <c r="C30" s="1">
        <v>0.75</v>
      </c>
      <c r="D30" s="7">
        <v>9</v>
      </c>
      <c r="E30" s="7">
        <f t="shared" si="0"/>
        <v>6.75</v>
      </c>
    </row>
    <row r="31" spans="1:5">
      <c r="A31" s="1">
        <v>30</v>
      </c>
      <c r="B31" s="6" t="s">
        <v>229</v>
      </c>
      <c r="C31" s="1">
        <v>0.75</v>
      </c>
      <c r="D31" s="7">
        <v>9</v>
      </c>
      <c r="E31" s="7">
        <f t="shared" si="0"/>
        <v>6.75</v>
      </c>
    </row>
    <row r="32" spans="1:5">
      <c r="A32" s="1">
        <v>31</v>
      </c>
      <c r="B32" s="6" t="s">
        <v>212</v>
      </c>
      <c r="C32" s="1">
        <v>0.127</v>
      </c>
      <c r="D32" s="7">
        <v>9</v>
      </c>
      <c r="E32" s="7">
        <f t="shared" si="0"/>
        <v>1.143</v>
      </c>
    </row>
    <row r="33" spans="1:5">
      <c r="A33" s="1">
        <v>32</v>
      </c>
      <c r="B33" s="6" t="s">
        <v>228</v>
      </c>
      <c r="C33" s="1">
        <v>0.75</v>
      </c>
      <c r="D33" s="7">
        <v>9</v>
      </c>
      <c r="E33" s="7">
        <f t="shared" si="0"/>
        <v>6.75</v>
      </c>
    </row>
    <row r="34" spans="1:5">
      <c r="A34" s="1">
        <v>33</v>
      </c>
      <c r="B34" s="6" t="s">
        <v>207</v>
      </c>
      <c r="C34" s="1">
        <v>0.75</v>
      </c>
      <c r="D34" s="7">
        <v>9</v>
      </c>
      <c r="E34" s="7">
        <f t="shared" si="0"/>
        <v>6.75</v>
      </c>
    </row>
    <row r="35" spans="1:5">
      <c r="A35" s="1">
        <v>34</v>
      </c>
      <c r="B35" s="6" t="s">
        <v>247</v>
      </c>
      <c r="C35" s="1">
        <v>0.75</v>
      </c>
      <c r="D35" s="7">
        <v>9</v>
      </c>
      <c r="E35" s="7">
        <f t="shared" si="0"/>
        <v>6.75</v>
      </c>
    </row>
    <row r="36" spans="1:5">
      <c r="A36" s="1">
        <v>35</v>
      </c>
      <c r="B36" s="6" t="s">
        <v>230</v>
      </c>
      <c r="C36" s="1">
        <v>0.15</v>
      </c>
      <c r="D36" s="7">
        <v>9</v>
      </c>
      <c r="E36" s="7">
        <f t="shared" si="0"/>
        <v>1.35</v>
      </c>
    </row>
    <row r="37" spans="1:5">
      <c r="A37" s="1">
        <v>36</v>
      </c>
      <c r="B37" s="6" t="s">
        <v>230</v>
      </c>
      <c r="C37" s="1">
        <v>1.43</v>
      </c>
      <c r="D37" s="7">
        <v>9</v>
      </c>
      <c r="E37" s="7">
        <f t="shared" si="0"/>
        <v>12.87</v>
      </c>
    </row>
    <row r="38" spans="1:5">
      <c r="A38" s="1">
        <v>37</v>
      </c>
      <c r="B38" s="6" t="s">
        <v>230</v>
      </c>
      <c r="C38" s="1">
        <v>0.82</v>
      </c>
      <c r="D38" s="7">
        <v>9</v>
      </c>
      <c r="E38" s="7">
        <f t="shared" si="0"/>
        <v>7.38</v>
      </c>
    </row>
    <row r="39" spans="1:5">
      <c r="A39" s="1">
        <v>38</v>
      </c>
      <c r="B39" s="6" t="s">
        <v>257</v>
      </c>
      <c r="C39" s="66">
        <v>1.43</v>
      </c>
      <c r="D39" s="77">
        <v>9</v>
      </c>
      <c r="E39" s="77">
        <f t="shared" si="0"/>
        <v>12.87</v>
      </c>
    </row>
    <row r="40" spans="1:5">
      <c r="A40" s="1">
        <v>39</v>
      </c>
      <c r="B40" s="6" t="s">
        <v>257</v>
      </c>
      <c r="C40" s="66"/>
      <c r="D40" s="77"/>
      <c r="E40" s="77"/>
    </row>
    <row r="41" spans="1:5">
      <c r="A41" s="1">
        <v>40</v>
      </c>
      <c r="B41" s="1" t="s">
        <v>316</v>
      </c>
      <c r="C41" s="1">
        <v>3.5999999999999997E-2</v>
      </c>
      <c r="D41" s="1">
        <v>9</v>
      </c>
      <c r="E41" s="1">
        <f t="shared" ref="E41:E45" si="1">D41*C41</f>
        <v>0.32400000000000001</v>
      </c>
    </row>
    <row r="42" spans="1:5">
      <c r="A42" s="1">
        <v>41</v>
      </c>
      <c r="B42" s="1" t="s">
        <v>300</v>
      </c>
      <c r="C42" s="1">
        <v>3.5999999999999997E-2</v>
      </c>
      <c r="D42" s="1">
        <v>9</v>
      </c>
      <c r="E42" s="1">
        <f t="shared" si="1"/>
        <v>0.32400000000000001</v>
      </c>
    </row>
    <row r="43" spans="1:5">
      <c r="A43" s="1">
        <v>42</v>
      </c>
      <c r="B43" s="1" t="s">
        <v>319</v>
      </c>
      <c r="C43" s="1">
        <v>3.5999999999999997E-2</v>
      </c>
      <c r="D43" s="1">
        <v>9</v>
      </c>
      <c r="E43" s="1">
        <f t="shared" si="1"/>
        <v>0.32400000000000001</v>
      </c>
    </row>
    <row r="44" spans="1:5">
      <c r="A44" s="1">
        <v>43</v>
      </c>
      <c r="B44" s="1" t="s">
        <v>319</v>
      </c>
      <c r="C44" s="1">
        <v>3.5999999999999997E-2</v>
      </c>
      <c r="D44" s="1">
        <v>9</v>
      </c>
      <c r="E44" s="1">
        <f t="shared" si="1"/>
        <v>0.32400000000000001</v>
      </c>
    </row>
    <row r="45" spans="1:5">
      <c r="A45" s="1">
        <v>44</v>
      </c>
      <c r="B45" s="1" t="s">
        <v>33</v>
      </c>
      <c r="C45" s="1">
        <v>3.5999999999999997E-2</v>
      </c>
      <c r="D45" s="1">
        <v>9</v>
      </c>
      <c r="E45" s="1">
        <f t="shared" si="1"/>
        <v>0.32400000000000001</v>
      </c>
    </row>
  </sheetData>
  <mergeCells count="6">
    <mergeCell ref="C7:C8"/>
    <mergeCell ref="C39:C40"/>
    <mergeCell ref="D7:D8"/>
    <mergeCell ref="D39:D40"/>
    <mergeCell ref="E7:E8"/>
    <mergeCell ref="E39:E40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workbookViewId="0">
      <selection activeCell="H2" sqref="H2"/>
    </sheetView>
  </sheetViews>
  <sheetFormatPr defaultColWidth="9.140625" defaultRowHeight="15"/>
  <sheetData>
    <row r="1" spans="1:8">
      <c r="A1" s="1" t="s">
        <v>318</v>
      </c>
      <c r="B1" s="1" t="s">
        <v>81</v>
      </c>
      <c r="C1" s="1" t="s">
        <v>82</v>
      </c>
      <c r="D1" s="2" t="s">
        <v>302</v>
      </c>
      <c r="E1" s="2" t="s">
        <v>309</v>
      </c>
      <c r="F1" s="3"/>
      <c r="G1" s="3"/>
      <c r="H1" s="3" t="s">
        <v>295</v>
      </c>
    </row>
    <row r="2" spans="1:8">
      <c r="A2" s="2">
        <v>1</v>
      </c>
      <c r="B2" s="4" t="s">
        <v>320</v>
      </c>
      <c r="C2" s="4">
        <v>3.5999999999999997E-2</v>
      </c>
      <c r="D2" s="2">
        <v>9</v>
      </c>
      <c r="E2" s="2">
        <f t="shared" ref="E2:E11" si="0">C2*D2</f>
        <v>0.32400000000000001</v>
      </c>
      <c r="F2" s="3"/>
      <c r="G2" s="3"/>
      <c r="H2" s="5">
        <f>SUM(E2:E11)</f>
        <v>3.24</v>
      </c>
    </row>
    <row r="3" spans="1:8">
      <c r="A3" s="2">
        <v>2</v>
      </c>
      <c r="B3" s="4" t="s">
        <v>320</v>
      </c>
      <c r="C3" s="4">
        <v>3.5999999999999997E-2</v>
      </c>
      <c r="D3" s="2">
        <v>9</v>
      </c>
      <c r="E3" s="2">
        <f t="shared" si="0"/>
        <v>0.32400000000000001</v>
      </c>
      <c r="F3" s="3"/>
      <c r="G3" s="3"/>
      <c r="H3" s="5"/>
    </row>
    <row r="4" spans="1:8">
      <c r="A4" s="2">
        <v>3</v>
      </c>
      <c r="B4" s="4" t="s">
        <v>320</v>
      </c>
      <c r="C4" s="4">
        <v>3.5999999999999997E-2</v>
      </c>
      <c r="D4" s="2">
        <v>9</v>
      </c>
      <c r="E4" s="2">
        <f t="shared" si="0"/>
        <v>0.32400000000000001</v>
      </c>
      <c r="F4" s="3"/>
      <c r="G4" s="3"/>
      <c r="H4" s="5"/>
    </row>
    <row r="5" spans="1:8">
      <c r="A5" s="2">
        <v>4</v>
      </c>
      <c r="B5" s="4" t="s">
        <v>320</v>
      </c>
      <c r="C5" s="4">
        <v>3.5999999999999997E-2</v>
      </c>
      <c r="D5" s="2">
        <v>9</v>
      </c>
      <c r="E5" s="2">
        <f t="shared" si="0"/>
        <v>0.32400000000000001</v>
      </c>
      <c r="F5" s="3"/>
      <c r="G5" s="3"/>
      <c r="H5" s="5"/>
    </row>
    <row r="6" spans="1:8">
      <c r="A6" s="2">
        <v>5</v>
      </c>
      <c r="B6" s="4" t="s">
        <v>320</v>
      </c>
      <c r="C6" s="4">
        <v>3.5999999999999997E-2</v>
      </c>
      <c r="D6" s="2">
        <v>9</v>
      </c>
      <c r="E6" s="2">
        <f t="shared" si="0"/>
        <v>0.32400000000000001</v>
      </c>
      <c r="F6" s="3"/>
      <c r="G6" s="3"/>
      <c r="H6" s="5"/>
    </row>
    <row r="7" spans="1:8">
      <c r="A7" s="2">
        <v>6</v>
      </c>
      <c r="B7" s="4" t="s">
        <v>320</v>
      </c>
      <c r="C7" s="4">
        <v>3.5999999999999997E-2</v>
      </c>
      <c r="D7" s="2">
        <v>9</v>
      </c>
      <c r="E7" s="2">
        <f t="shared" si="0"/>
        <v>0.32400000000000001</v>
      </c>
      <c r="F7" s="3"/>
      <c r="G7" s="3"/>
      <c r="H7" s="5"/>
    </row>
    <row r="8" spans="1:8">
      <c r="A8" s="2">
        <v>7</v>
      </c>
      <c r="B8" s="4" t="s">
        <v>320</v>
      </c>
      <c r="C8" s="4">
        <v>3.5999999999999997E-2</v>
      </c>
      <c r="D8" s="2">
        <v>9</v>
      </c>
      <c r="E8" s="2">
        <f t="shared" si="0"/>
        <v>0.32400000000000001</v>
      </c>
      <c r="F8" s="3"/>
      <c r="G8" s="3"/>
      <c r="H8" s="5"/>
    </row>
    <row r="9" spans="1:8">
      <c r="A9" s="2">
        <v>8</v>
      </c>
      <c r="B9" s="4" t="s">
        <v>320</v>
      </c>
      <c r="C9" s="4">
        <v>3.5999999999999997E-2</v>
      </c>
      <c r="D9" s="2">
        <v>9</v>
      </c>
      <c r="E9" s="2">
        <f t="shared" si="0"/>
        <v>0.32400000000000001</v>
      </c>
      <c r="F9" s="3"/>
      <c r="G9" s="3"/>
      <c r="H9" s="5"/>
    </row>
    <row r="10" spans="1:8">
      <c r="A10" s="2">
        <v>9</v>
      </c>
      <c r="B10" s="4" t="s">
        <v>320</v>
      </c>
      <c r="C10" s="4">
        <v>3.5999999999999997E-2</v>
      </c>
      <c r="D10" s="2">
        <v>9</v>
      </c>
      <c r="E10" s="2">
        <f t="shared" si="0"/>
        <v>0.32400000000000001</v>
      </c>
      <c r="F10" s="3"/>
      <c r="G10" s="3"/>
      <c r="H10" s="5"/>
    </row>
    <row r="11" spans="1:8">
      <c r="A11" s="2">
        <v>10</v>
      </c>
      <c r="B11" s="4" t="s">
        <v>320</v>
      </c>
      <c r="C11" s="4">
        <v>3.5999999999999997E-2</v>
      </c>
      <c r="D11" s="2">
        <v>9</v>
      </c>
      <c r="E11" s="2">
        <f t="shared" si="0"/>
        <v>0.32400000000000001</v>
      </c>
      <c r="F11" s="3"/>
      <c r="G11" s="3"/>
      <c r="H11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36"/>
  <sheetViews>
    <sheetView topLeftCell="A299" workbookViewId="0">
      <selection activeCell="M32" sqref="M32"/>
    </sheetView>
  </sheetViews>
  <sheetFormatPr defaultColWidth="10.28515625" defaultRowHeight="15"/>
  <cols>
    <col min="1" max="1" width="10.28515625" style="27"/>
    <col min="2" max="2" width="36.28515625" style="27" customWidth="1"/>
    <col min="3" max="3" width="10.42578125" style="28"/>
    <col min="4" max="4" width="38.42578125" style="27" customWidth="1"/>
    <col min="5" max="5" width="12.140625" style="29" customWidth="1"/>
    <col min="6" max="6" width="10" style="28"/>
    <col min="7" max="16384" width="10.28515625" style="27"/>
  </cols>
  <sheetData>
    <row r="2" spans="2:6">
      <c r="C2" s="30"/>
      <c r="D2" s="31"/>
      <c r="E2" s="32"/>
      <c r="F2" s="30"/>
    </row>
    <row r="3" spans="2:6">
      <c r="B3" s="66" t="s">
        <v>80</v>
      </c>
      <c r="C3" s="1" t="s">
        <v>2</v>
      </c>
      <c r="D3" s="9" t="s">
        <v>81</v>
      </c>
      <c r="E3" s="10" t="s">
        <v>82</v>
      </c>
      <c r="F3" s="1" t="s">
        <v>83</v>
      </c>
    </row>
    <row r="4" spans="2:6">
      <c r="B4" s="66"/>
      <c r="C4" s="66">
        <v>1</v>
      </c>
      <c r="D4" s="9" t="s">
        <v>84</v>
      </c>
      <c r="E4" s="66">
        <v>3.73</v>
      </c>
      <c r="F4" s="66" t="s">
        <v>85</v>
      </c>
    </row>
    <row r="5" spans="2:6">
      <c r="B5" s="66"/>
      <c r="C5" s="66"/>
      <c r="D5" s="9" t="s">
        <v>86</v>
      </c>
      <c r="E5" s="66"/>
      <c r="F5" s="66"/>
    </row>
    <row r="6" spans="2:6">
      <c r="B6" s="66"/>
      <c r="C6" s="66"/>
      <c r="D6" s="9" t="s">
        <v>87</v>
      </c>
      <c r="E6" s="66"/>
      <c r="F6" s="66"/>
    </row>
    <row r="7" spans="2:6">
      <c r="B7" s="66"/>
      <c r="C7" s="66"/>
      <c r="D7" s="9" t="s">
        <v>88</v>
      </c>
      <c r="E7" s="66"/>
      <c r="F7" s="66"/>
    </row>
    <row r="8" spans="2:6">
      <c r="B8" s="66"/>
      <c r="C8" s="66"/>
      <c r="D8" s="9" t="s">
        <v>89</v>
      </c>
      <c r="E8" s="66"/>
      <c r="F8" s="66"/>
    </row>
    <row r="9" spans="2:6">
      <c r="B9" s="66"/>
      <c r="C9" s="66"/>
      <c r="D9" s="9" t="s">
        <v>90</v>
      </c>
      <c r="E9" s="66"/>
      <c r="F9" s="66"/>
    </row>
    <row r="10" spans="2:6">
      <c r="B10" s="66"/>
      <c r="C10" s="1">
        <v>2</v>
      </c>
      <c r="D10" s="9" t="s">
        <v>91</v>
      </c>
      <c r="E10" s="10">
        <v>0.56999999999999995</v>
      </c>
      <c r="F10" s="1" t="s">
        <v>92</v>
      </c>
    </row>
    <row r="11" spans="2:6">
      <c r="B11" s="66"/>
      <c r="C11" s="66">
        <v>3</v>
      </c>
      <c r="D11" s="9" t="s">
        <v>93</v>
      </c>
      <c r="E11" s="66">
        <v>0.55000000000000004</v>
      </c>
      <c r="F11" s="66" t="s">
        <v>92</v>
      </c>
    </row>
    <row r="12" spans="2:6">
      <c r="B12" s="66"/>
      <c r="C12" s="66"/>
      <c r="D12" s="9" t="s">
        <v>93</v>
      </c>
      <c r="E12" s="66"/>
      <c r="F12" s="66"/>
    </row>
    <row r="13" spans="2:6">
      <c r="B13" s="66"/>
      <c r="C13" s="66"/>
      <c r="D13" s="9" t="s">
        <v>94</v>
      </c>
      <c r="E13" s="66"/>
      <c r="F13" s="66"/>
    </row>
    <row r="14" spans="2:6">
      <c r="B14" s="66"/>
      <c r="C14" s="66">
        <v>4</v>
      </c>
      <c r="D14" s="9" t="s">
        <v>95</v>
      </c>
      <c r="E14" s="66">
        <v>1.47</v>
      </c>
      <c r="F14" s="66" t="s">
        <v>92</v>
      </c>
    </row>
    <row r="15" spans="2:6">
      <c r="B15" s="66"/>
      <c r="C15" s="66"/>
      <c r="D15" s="9" t="s">
        <v>96</v>
      </c>
      <c r="E15" s="66"/>
      <c r="F15" s="66"/>
    </row>
    <row r="16" spans="2:6">
      <c r="B16" s="66"/>
      <c r="C16" s="66"/>
      <c r="D16" s="9" t="s">
        <v>97</v>
      </c>
      <c r="E16" s="66"/>
      <c r="F16" s="66"/>
    </row>
    <row r="17" spans="2:6">
      <c r="B17" s="66"/>
      <c r="C17" s="66"/>
      <c r="D17" s="9" t="s">
        <v>98</v>
      </c>
      <c r="E17" s="66"/>
      <c r="F17" s="66"/>
    </row>
    <row r="18" spans="2:6">
      <c r="B18" s="66"/>
      <c r="C18" s="66"/>
      <c r="D18" s="9" t="s">
        <v>99</v>
      </c>
      <c r="E18" s="66"/>
      <c r="F18" s="66"/>
    </row>
    <row r="19" spans="2:6">
      <c r="B19" s="66"/>
      <c r="C19" s="66"/>
      <c r="D19" s="9" t="s">
        <v>100</v>
      </c>
      <c r="E19" s="66"/>
      <c r="F19" s="66"/>
    </row>
    <row r="20" spans="2:6">
      <c r="B20" s="66"/>
      <c r="C20" s="66">
        <v>5</v>
      </c>
      <c r="D20" s="9" t="s">
        <v>101</v>
      </c>
      <c r="E20" s="66">
        <v>0.15</v>
      </c>
      <c r="F20" s="66" t="s">
        <v>92</v>
      </c>
    </row>
    <row r="21" spans="2:6">
      <c r="B21" s="66"/>
      <c r="C21" s="66"/>
      <c r="D21" s="9" t="s">
        <v>102</v>
      </c>
      <c r="E21" s="66"/>
      <c r="F21" s="66"/>
    </row>
    <row r="22" spans="2:6">
      <c r="B22" s="66"/>
      <c r="C22" s="66"/>
      <c r="D22" s="9" t="s">
        <v>103</v>
      </c>
      <c r="E22" s="66"/>
      <c r="F22" s="66"/>
    </row>
    <row r="23" spans="2:6">
      <c r="B23" s="66"/>
      <c r="C23" s="66">
        <v>6</v>
      </c>
      <c r="D23" s="9" t="s">
        <v>104</v>
      </c>
      <c r="E23" s="66">
        <v>0.9</v>
      </c>
      <c r="F23" s="66" t="s">
        <v>92</v>
      </c>
    </row>
    <row r="24" spans="2:6">
      <c r="B24" s="66"/>
      <c r="C24" s="66"/>
      <c r="D24" s="9" t="s">
        <v>105</v>
      </c>
      <c r="E24" s="66"/>
      <c r="F24" s="66"/>
    </row>
    <row r="25" spans="2:6">
      <c r="B25" s="66"/>
      <c r="C25" s="66"/>
      <c r="D25" s="9" t="s">
        <v>106</v>
      </c>
      <c r="E25" s="66"/>
      <c r="F25" s="66"/>
    </row>
    <row r="26" spans="2:6">
      <c r="B26" s="66"/>
      <c r="C26" s="66"/>
      <c r="D26" s="9" t="s">
        <v>107</v>
      </c>
      <c r="E26" s="66"/>
      <c r="F26" s="66"/>
    </row>
    <row r="27" spans="2:6">
      <c r="B27" s="66"/>
      <c r="C27" s="66"/>
      <c r="D27" s="9" t="s">
        <v>108</v>
      </c>
      <c r="E27" s="66"/>
      <c r="F27" s="66"/>
    </row>
    <row r="28" spans="2:6">
      <c r="B28" s="66"/>
      <c r="C28" s="66"/>
      <c r="D28" s="9" t="s">
        <v>109</v>
      </c>
      <c r="E28" s="66"/>
      <c r="F28" s="66"/>
    </row>
    <row r="29" spans="2:6">
      <c r="B29" s="66"/>
      <c r="C29" s="66"/>
      <c r="D29" s="9" t="s">
        <v>110</v>
      </c>
      <c r="E29" s="66"/>
      <c r="F29" s="66"/>
    </row>
    <row r="30" spans="2:6">
      <c r="B30" s="66"/>
      <c r="C30" s="66">
        <v>7</v>
      </c>
      <c r="D30" s="9" t="s">
        <v>111</v>
      </c>
      <c r="E30" s="66">
        <v>0.14000000000000001</v>
      </c>
      <c r="F30" s="66" t="s">
        <v>92</v>
      </c>
    </row>
    <row r="31" spans="2:6">
      <c r="B31" s="66"/>
      <c r="C31" s="66"/>
      <c r="D31" s="9" t="s">
        <v>112</v>
      </c>
      <c r="E31" s="66"/>
      <c r="F31" s="66"/>
    </row>
    <row r="32" spans="2:6">
      <c r="B32" s="66"/>
      <c r="C32" s="66"/>
      <c r="D32" s="9" t="s">
        <v>113</v>
      </c>
      <c r="E32" s="66"/>
      <c r="F32" s="66"/>
    </row>
    <row r="33" spans="2:6">
      <c r="B33" s="66"/>
      <c r="C33" s="1">
        <v>8</v>
      </c>
      <c r="D33" s="9" t="s">
        <v>114</v>
      </c>
      <c r="E33" s="10">
        <v>0.15</v>
      </c>
      <c r="F33" s="1" t="s">
        <v>92</v>
      </c>
    </row>
    <row r="34" spans="2:6">
      <c r="B34" s="66"/>
      <c r="C34" s="1">
        <v>9</v>
      </c>
      <c r="D34" s="9" t="s">
        <v>115</v>
      </c>
      <c r="E34" s="10">
        <v>0.127</v>
      </c>
      <c r="F34" s="1" t="s">
        <v>116</v>
      </c>
    </row>
    <row r="35" spans="2:6">
      <c r="B35" s="66"/>
      <c r="C35" s="1">
        <v>10</v>
      </c>
      <c r="D35" s="9" t="s">
        <v>117</v>
      </c>
      <c r="E35" s="10">
        <v>1.29</v>
      </c>
      <c r="F35" s="1" t="s">
        <v>118</v>
      </c>
    </row>
    <row r="36" spans="2:6">
      <c r="B36" s="66"/>
      <c r="C36" s="1">
        <v>11</v>
      </c>
      <c r="D36" s="9" t="s">
        <v>119</v>
      </c>
      <c r="E36" s="10">
        <v>0.14000000000000001</v>
      </c>
      <c r="F36" s="1" t="s">
        <v>92</v>
      </c>
    </row>
    <row r="37" spans="2:6">
      <c r="B37" s="66"/>
      <c r="C37" s="1">
        <v>12</v>
      </c>
      <c r="D37" s="9" t="s">
        <v>120</v>
      </c>
      <c r="E37" s="10">
        <v>0.56999999999999995</v>
      </c>
      <c r="F37" s="1" t="s">
        <v>92</v>
      </c>
    </row>
    <row r="38" spans="2:6">
      <c r="B38" s="66"/>
      <c r="C38" s="1">
        <v>13</v>
      </c>
      <c r="D38" s="9" t="s">
        <v>121</v>
      </c>
      <c r="E38" s="10">
        <v>0.14000000000000001</v>
      </c>
      <c r="F38" s="1" t="s">
        <v>92</v>
      </c>
    </row>
    <row r="39" spans="2:6">
      <c r="B39" s="66"/>
      <c r="C39" s="1">
        <v>14</v>
      </c>
      <c r="D39" s="9" t="s">
        <v>122</v>
      </c>
      <c r="E39" s="10">
        <v>0.51</v>
      </c>
      <c r="F39" s="1" t="s">
        <v>116</v>
      </c>
    </row>
    <row r="40" spans="2:6">
      <c r="B40" s="66"/>
      <c r="C40" s="1">
        <v>15</v>
      </c>
      <c r="D40" s="9" t="s">
        <v>123</v>
      </c>
      <c r="E40" s="10">
        <v>0.51</v>
      </c>
      <c r="F40" s="1" t="s">
        <v>116</v>
      </c>
    </row>
    <row r="41" spans="2:6">
      <c r="B41" s="66"/>
      <c r="C41" s="1">
        <v>16</v>
      </c>
      <c r="D41" s="9" t="s">
        <v>124</v>
      </c>
      <c r="E41" s="10">
        <v>0.14000000000000001</v>
      </c>
      <c r="F41" s="1" t="s">
        <v>92</v>
      </c>
    </row>
    <row r="42" spans="2:6">
      <c r="B42" s="66"/>
      <c r="C42" s="66">
        <v>17</v>
      </c>
      <c r="D42" s="9" t="s">
        <v>125</v>
      </c>
      <c r="E42" s="66">
        <v>0.82</v>
      </c>
      <c r="F42" s="66" t="s">
        <v>92</v>
      </c>
    </row>
    <row r="43" spans="2:6">
      <c r="B43" s="66"/>
      <c r="C43" s="66"/>
      <c r="D43" s="9" t="s">
        <v>126</v>
      </c>
      <c r="E43" s="66"/>
      <c r="F43" s="66"/>
    </row>
    <row r="44" spans="2:6">
      <c r="B44" s="66"/>
      <c r="C44" s="66"/>
      <c r="D44" s="9" t="s">
        <v>127</v>
      </c>
      <c r="E44" s="66"/>
      <c r="F44" s="66"/>
    </row>
    <row r="45" spans="2:6">
      <c r="B45" s="66"/>
      <c r="C45" s="66"/>
      <c r="D45" s="9" t="s">
        <v>128</v>
      </c>
      <c r="E45" s="66"/>
      <c r="F45" s="66"/>
    </row>
    <row r="46" spans="2:6">
      <c r="B46" s="66"/>
      <c r="C46" s="66"/>
      <c r="D46" s="9" t="s">
        <v>129</v>
      </c>
      <c r="E46" s="66"/>
      <c r="F46" s="66"/>
    </row>
    <row r="47" spans="2:6">
      <c r="B47" s="66"/>
      <c r="C47" s="66"/>
      <c r="D47" s="9" t="s">
        <v>130</v>
      </c>
      <c r="E47" s="66"/>
      <c r="F47" s="66"/>
    </row>
    <row r="48" spans="2:6">
      <c r="B48" s="66"/>
      <c r="C48" s="1">
        <v>18</v>
      </c>
      <c r="D48" s="9" t="s">
        <v>131</v>
      </c>
      <c r="E48" s="10">
        <v>0.151</v>
      </c>
      <c r="F48" s="1" t="s">
        <v>116</v>
      </c>
    </row>
    <row r="49" spans="2:6">
      <c r="B49" s="66"/>
      <c r="C49" s="1">
        <v>19</v>
      </c>
      <c r="D49" s="9" t="s">
        <v>132</v>
      </c>
      <c r="E49" s="10">
        <v>0.12</v>
      </c>
      <c r="F49" s="1" t="s">
        <v>92</v>
      </c>
    </row>
    <row r="50" spans="2:6">
      <c r="B50" s="66"/>
      <c r="C50" s="1">
        <v>20</v>
      </c>
      <c r="D50" s="9" t="s">
        <v>133</v>
      </c>
      <c r="E50" s="10">
        <v>0.14000000000000001</v>
      </c>
      <c r="F50" s="1" t="s">
        <v>92</v>
      </c>
    </row>
    <row r="51" spans="2:6">
      <c r="B51" s="66"/>
      <c r="C51" s="1">
        <v>21</v>
      </c>
      <c r="D51" s="9" t="s">
        <v>134</v>
      </c>
      <c r="E51" s="66">
        <v>0.14000000000000001</v>
      </c>
      <c r="F51" s="66" t="s">
        <v>92</v>
      </c>
    </row>
    <row r="52" spans="2:6">
      <c r="B52" s="66"/>
      <c r="C52" s="1">
        <v>22</v>
      </c>
      <c r="D52" s="9" t="s">
        <v>134</v>
      </c>
      <c r="E52" s="66"/>
      <c r="F52" s="66"/>
    </row>
    <row r="53" spans="2:6">
      <c r="B53" s="66"/>
      <c r="C53" s="1">
        <v>23</v>
      </c>
      <c r="D53" s="9" t="s">
        <v>134</v>
      </c>
      <c r="E53" s="66"/>
      <c r="F53" s="66"/>
    </row>
    <row r="54" spans="2:6">
      <c r="B54" s="66"/>
      <c r="C54" s="1">
        <v>24</v>
      </c>
      <c r="D54" s="9" t="s">
        <v>135</v>
      </c>
      <c r="E54" s="10">
        <v>0.12</v>
      </c>
      <c r="F54" s="1" t="s">
        <v>92</v>
      </c>
    </row>
    <row r="55" spans="2:6">
      <c r="B55" s="66"/>
      <c r="C55" s="1">
        <v>25</v>
      </c>
      <c r="D55" s="9" t="s">
        <v>136</v>
      </c>
      <c r="E55" s="10">
        <v>0.14000000000000001</v>
      </c>
      <c r="F55" s="1" t="s">
        <v>92</v>
      </c>
    </row>
    <row r="56" spans="2:6">
      <c r="B56" s="66"/>
      <c r="C56" s="1">
        <v>26</v>
      </c>
      <c r="D56" s="9" t="s">
        <v>137</v>
      </c>
      <c r="E56" s="10">
        <v>0.14000000000000001</v>
      </c>
      <c r="F56" s="1" t="s">
        <v>92</v>
      </c>
    </row>
    <row r="57" spans="2:6">
      <c r="B57" s="66"/>
      <c r="C57" s="1">
        <v>27</v>
      </c>
      <c r="D57" s="9" t="s">
        <v>138</v>
      </c>
      <c r="E57" s="10">
        <v>0.75</v>
      </c>
      <c r="F57" s="1" t="s">
        <v>92</v>
      </c>
    </row>
    <row r="58" spans="2:6">
      <c r="B58" s="66"/>
      <c r="C58" s="1">
        <v>28</v>
      </c>
      <c r="D58" s="9" t="s">
        <v>139</v>
      </c>
      <c r="E58" s="10">
        <v>0.127</v>
      </c>
      <c r="F58" s="1" t="s">
        <v>116</v>
      </c>
    </row>
    <row r="59" spans="2:6">
      <c r="B59" s="66"/>
      <c r="C59" s="1">
        <v>29</v>
      </c>
      <c r="D59" s="9" t="s">
        <v>140</v>
      </c>
      <c r="E59" s="10">
        <v>0.127</v>
      </c>
      <c r="F59" s="1" t="s">
        <v>116</v>
      </c>
    </row>
    <row r="60" spans="2:6">
      <c r="B60" s="66"/>
      <c r="C60" s="1">
        <v>30</v>
      </c>
      <c r="D60" s="9" t="s">
        <v>141</v>
      </c>
      <c r="E60" s="10">
        <v>0.51</v>
      </c>
      <c r="F60" s="1" t="s">
        <v>116</v>
      </c>
    </row>
    <row r="61" spans="2:6">
      <c r="B61" s="66"/>
      <c r="C61" s="1">
        <v>31</v>
      </c>
      <c r="D61" s="9" t="s">
        <v>142</v>
      </c>
      <c r="E61" s="10">
        <v>0.127</v>
      </c>
      <c r="F61" s="1" t="s">
        <v>116</v>
      </c>
    </row>
    <row r="62" spans="2:6">
      <c r="B62" s="66"/>
      <c r="C62" s="1">
        <v>32</v>
      </c>
      <c r="D62" s="9" t="s">
        <v>143</v>
      </c>
      <c r="E62" s="10">
        <v>0.127</v>
      </c>
      <c r="F62" s="1" t="s">
        <v>116</v>
      </c>
    </row>
    <row r="63" spans="2:6">
      <c r="B63" s="66"/>
      <c r="C63" s="1">
        <v>33</v>
      </c>
      <c r="D63" s="9" t="s">
        <v>144</v>
      </c>
      <c r="E63" s="10">
        <v>0.51</v>
      </c>
      <c r="F63" s="1" t="s">
        <v>116</v>
      </c>
    </row>
    <row r="64" spans="2:6">
      <c r="B64" s="66"/>
      <c r="C64" s="1">
        <v>34</v>
      </c>
      <c r="D64" s="9" t="s">
        <v>145</v>
      </c>
      <c r="E64" s="10">
        <v>0.51</v>
      </c>
      <c r="F64" s="1" t="s">
        <v>116</v>
      </c>
    </row>
    <row r="65" spans="2:6">
      <c r="B65" s="66"/>
      <c r="C65" s="1">
        <v>35</v>
      </c>
      <c r="D65" s="9" t="s">
        <v>146</v>
      </c>
      <c r="E65" s="10">
        <v>0.51</v>
      </c>
      <c r="F65" s="1" t="s">
        <v>116</v>
      </c>
    </row>
    <row r="66" spans="2:6">
      <c r="B66" s="66"/>
      <c r="C66" s="1">
        <v>36</v>
      </c>
      <c r="D66" s="9" t="s">
        <v>147</v>
      </c>
      <c r="E66" s="10">
        <v>0.51</v>
      </c>
      <c r="F66" s="1" t="s">
        <v>116</v>
      </c>
    </row>
    <row r="67" spans="2:6">
      <c r="B67" s="66" t="s">
        <v>148</v>
      </c>
      <c r="C67" s="67">
        <v>1</v>
      </c>
      <c r="D67" s="9" t="s">
        <v>149</v>
      </c>
      <c r="E67" s="66">
        <v>3.73</v>
      </c>
      <c r="F67" s="66" t="s">
        <v>85</v>
      </c>
    </row>
    <row r="68" spans="2:6">
      <c r="B68" s="66"/>
      <c r="C68" s="68"/>
      <c r="D68" s="9" t="s">
        <v>149</v>
      </c>
      <c r="E68" s="66"/>
      <c r="F68" s="66"/>
    </row>
    <row r="69" spans="2:6">
      <c r="B69" s="66"/>
      <c r="C69" s="69"/>
      <c r="D69" s="9" t="s">
        <v>150</v>
      </c>
      <c r="E69" s="66"/>
      <c r="F69" s="66"/>
    </row>
    <row r="70" spans="2:6">
      <c r="B70" s="66"/>
      <c r="C70" s="1">
        <v>2</v>
      </c>
      <c r="D70" s="9" t="s">
        <v>151</v>
      </c>
      <c r="E70" s="10">
        <v>0.14000000000000001</v>
      </c>
      <c r="F70" s="1" t="s">
        <v>92</v>
      </c>
    </row>
    <row r="71" spans="2:6">
      <c r="B71" s="66"/>
      <c r="C71" s="1">
        <v>3</v>
      </c>
      <c r="D71" s="9" t="s">
        <v>152</v>
      </c>
      <c r="E71" s="10">
        <v>2.2000000000000002</v>
      </c>
      <c r="F71" s="1" t="s">
        <v>92</v>
      </c>
    </row>
    <row r="72" spans="2:6">
      <c r="B72" s="66"/>
      <c r="C72" s="1">
        <v>4</v>
      </c>
      <c r="D72" s="9" t="s">
        <v>153</v>
      </c>
      <c r="E72" s="10">
        <v>2.2000000000000002</v>
      </c>
      <c r="F72" s="1" t="s">
        <v>92</v>
      </c>
    </row>
    <row r="73" spans="2:6">
      <c r="B73" s="66"/>
      <c r="C73" s="1">
        <v>5</v>
      </c>
      <c r="D73" s="9" t="s">
        <v>154</v>
      </c>
      <c r="E73" s="10">
        <v>1.43</v>
      </c>
      <c r="F73" s="1" t="s">
        <v>92</v>
      </c>
    </row>
    <row r="74" spans="2:6">
      <c r="B74" s="66"/>
      <c r="C74" s="1">
        <v>6</v>
      </c>
      <c r="D74" s="9" t="s">
        <v>155</v>
      </c>
      <c r="E74" s="10">
        <v>1.47</v>
      </c>
      <c r="F74" s="1" t="s">
        <v>92</v>
      </c>
    </row>
    <row r="75" spans="2:6">
      <c r="B75" s="66"/>
      <c r="C75" s="1">
        <v>7</v>
      </c>
      <c r="D75" s="9" t="s">
        <v>156</v>
      </c>
      <c r="E75" s="10">
        <v>2.2000000000000002</v>
      </c>
      <c r="F75" s="1" t="s">
        <v>92</v>
      </c>
    </row>
    <row r="76" spans="2:6">
      <c r="B76" s="66"/>
      <c r="C76" s="1">
        <v>8</v>
      </c>
      <c r="D76" s="9" t="s">
        <v>157</v>
      </c>
      <c r="E76" s="10">
        <v>1.83</v>
      </c>
      <c r="F76" s="1" t="s">
        <v>92</v>
      </c>
    </row>
    <row r="77" spans="2:6">
      <c r="B77" s="66"/>
      <c r="C77" s="1">
        <v>9</v>
      </c>
      <c r="D77" s="9" t="s">
        <v>158</v>
      </c>
      <c r="E77" s="10">
        <v>1.83</v>
      </c>
      <c r="F77" s="1" t="s">
        <v>92</v>
      </c>
    </row>
    <row r="78" spans="2:6">
      <c r="B78" s="66"/>
      <c r="C78" s="1">
        <v>10</v>
      </c>
      <c r="D78" s="9" t="s">
        <v>133</v>
      </c>
      <c r="E78" s="10">
        <v>0.14000000000000001</v>
      </c>
      <c r="F78" s="1" t="s">
        <v>92</v>
      </c>
    </row>
    <row r="79" spans="2:6">
      <c r="B79" s="66"/>
      <c r="C79" s="1">
        <v>11</v>
      </c>
      <c r="D79" s="9" t="s">
        <v>159</v>
      </c>
      <c r="E79" s="10">
        <v>0.14000000000000001</v>
      </c>
      <c r="F79" s="1" t="s">
        <v>92</v>
      </c>
    </row>
    <row r="80" spans="2:6">
      <c r="B80" s="66"/>
      <c r="C80" s="1">
        <v>12</v>
      </c>
      <c r="D80" s="9" t="s">
        <v>160</v>
      </c>
      <c r="E80" s="10">
        <v>0.14000000000000001</v>
      </c>
      <c r="F80" s="1" t="s">
        <v>92</v>
      </c>
    </row>
    <row r="81" spans="2:6">
      <c r="B81" s="66"/>
      <c r="C81" s="1">
        <v>13</v>
      </c>
      <c r="D81" s="9" t="s">
        <v>161</v>
      </c>
      <c r="E81" s="10">
        <v>0.14000000000000001</v>
      </c>
      <c r="F81" s="1" t="s">
        <v>92</v>
      </c>
    </row>
    <row r="82" spans="2:6">
      <c r="B82" s="67" t="s">
        <v>162</v>
      </c>
      <c r="C82" s="1">
        <v>1</v>
      </c>
      <c r="D82" s="9" t="s">
        <v>149</v>
      </c>
      <c r="E82" s="66">
        <v>7.46</v>
      </c>
      <c r="F82" s="66" t="s">
        <v>85</v>
      </c>
    </row>
    <row r="83" spans="2:6">
      <c r="B83" s="68"/>
      <c r="C83" s="1">
        <v>2</v>
      </c>
      <c r="D83" s="9" t="s">
        <v>163</v>
      </c>
      <c r="E83" s="66"/>
      <c r="F83" s="66"/>
    </row>
    <row r="84" spans="2:6">
      <c r="B84" s="68"/>
      <c r="C84" s="1">
        <v>3</v>
      </c>
      <c r="D84" s="9" t="s">
        <v>149</v>
      </c>
      <c r="E84" s="66"/>
      <c r="F84" s="66"/>
    </row>
    <row r="85" spans="2:6">
      <c r="B85" s="68"/>
      <c r="C85" s="1">
        <v>4</v>
      </c>
      <c r="D85" s="9" t="s">
        <v>163</v>
      </c>
      <c r="E85" s="66"/>
      <c r="F85" s="66"/>
    </row>
    <row r="86" spans="2:6">
      <c r="B86" s="68"/>
      <c r="C86" s="1">
        <v>5</v>
      </c>
      <c r="D86" s="9" t="s">
        <v>164</v>
      </c>
      <c r="E86" s="10">
        <v>7.46</v>
      </c>
      <c r="F86" s="1" t="s">
        <v>92</v>
      </c>
    </row>
    <row r="87" spans="2:6">
      <c r="B87" s="68"/>
      <c r="C87" s="1">
        <v>6</v>
      </c>
      <c r="D87" s="9" t="s">
        <v>165</v>
      </c>
      <c r="E87" s="10">
        <v>1.43</v>
      </c>
      <c r="F87" s="1" t="s">
        <v>92</v>
      </c>
    </row>
    <row r="88" spans="2:6">
      <c r="B88" s="68"/>
      <c r="C88" s="1">
        <v>7</v>
      </c>
      <c r="D88" s="9" t="s">
        <v>166</v>
      </c>
      <c r="E88" s="10">
        <v>1.43</v>
      </c>
      <c r="F88" s="1" t="s">
        <v>92</v>
      </c>
    </row>
    <row r="89" spans="2:6">
      <c r="B89" s="68"/>
      <c r="C89" s="1">
        <v>8</v>
      </c>
      <c r="D89" s="9" t="s">
        <v>167</v>
      </c>
      <c r="E89" s="10">
        <v>0.9</v>
      </c>
      <c r="F89" s="1" t="s">
        <v>92</v>
      </c>
    </row>
    <row r="90" spans="2:6">
      <c r="B90" s="68"/>
      <c r="C90" s="1">
        <v>9</v>
      </c>
      <c r="D90" s="9" t="s">
        <v>168</v>
      </c>
      <c r="E90" s="10">
        <v>1.83</v>
      </c>
      <c r="F90" s="1" t="s">
        <v>92</v>
      </c>
    </row>
    <row r="91" spans="2:6">
      <c r="B91" s="68"/>
      <c r="C91" s="1">
        <v>10</v>
      </c>
      <c r="D91" s="9" t="s">
        <v>169</v>
      </c>
      <c r="E91" s="10">
        <v>1.83</v>
      </c>
      <c r="F91" s="1" t="s">
        <v>92</v>
      </c>
    </row>
    <row r="92" spans="2:6">
      <c r="B92" s="68"/>
      <c r="C92" s="1">
        <v>11</v>
      </c>
      <c r="D92" s="9" t="s">
        <v>170</v>
      </c>
      <c r="E92" s="10">
        <v>0.16</v>
      </c>
      <c r="F92" s="1" t="s">
        <v>92</v>
      </c>
    </row>
    <row r="93" spans="2:6">
      <c r="B93" s="68"/>
      <c r="C93" s="1">
        <v>12</v>
      </c>
      <c r="D93" s="9" t="s">
        <v>169</v>
      </c>
      <c r="E93" s="10">
        <v>1.43</v>
      </c>
      <c r="F93" s="1" t="s">
        <v>92</v>
      </c>
    </row>
    <row r="94" spans="2:6">
      <c r="B94" s="68"/>
      <c r="C94" s="1">
        <v>13</v>
      </c>
      <c r="D94" s="9" t="s">
        <v>171</v>
      </c>
      <c r="E94" s="10">
        <v>1.43</v>
      </c>
      <c r="F94" s="1" t="s">
        <v>92</v>
      </c>
    </row>
    <row r="95" spans="2:6">
      <c r="B95" s="68"/>
      <c r="C95" s="1">
        <v>14</v>
      </c>
      <c r="D95" s="9" t="s">
        <v>172</v>
      </c>
      <c r="E95" s="10">
        <v>0.82</v>
      </c>
      <c r="F95" s="1" t="s">
        <v>92</v>
      </c>
    </row>
    <row r="96" spans="2:6">
      <c r="B96" s="68"/>
      <c r="C96" s="1">
        <v>15</v>
      </c>
      <c r="D96" s="9" t="s">
        <v>173</v>
      </c>
      <c r="E96" s="10">
        <v>0.82</v>
      </c>
      <c r="F96" s="1" t="s">
        <v>92</v>
      </c>
    </row>
    <row r="97" spans="2:6">
      <c r="B97" s="68"/>
      <c r="C97" s="1">
        <v>16</v>
      </c>
      <c r="D97" s="9" t="s">
        <v>174</v>
      </c>
      <c r="E97" s="10">
        <v>0.82</v>
      </c>
      <c r="F97" s="1" t="s">
        <v>92</v>
      </c>
    </row>
    <row r="98" spans="2:6">
      <c r="B98" s="68"/>
      <c r="C98" s="1">
        <v>17</v>
      </c>
      <c r="D98" s="9" t="s">
        <v>133</v>
      </c>
      <c r="E98" s="10">
        <v>0.14000000000000001</v>
      </c>
      <c r="F98" s="1" t="s">
        <v>92</v>
      </c>
    </row>
    <row r="99" spans="2:6">
      <c r="B99" s="69"/>
      <c r="C99" s="1">
        <v>18</v>
      </c>
      <c r="D99" s="9" t="s">
        <v>175</v>
      </c>
      <c r="E99" s="10">
        <v>0.14000000000000001</v>
      </c>
      <c r="F99" s="1" t="s">
        <v>92</v>
      </c>
    </row>
    <row r="100" spans="2:6">
      <c r="B100" s="67" t="s">
        <v>176</v>
      </c>
      <c r="C100" s="1">
        <v>1</v>
      </c>
      <c r="D100" s="9" t="s">
        <v>177</v>
      </c>
      <c r="E100" s="10">
        <v>3.73</v>
      </c>
      <c r="F100" s="1" t="s">
        <v>85</v>
      </c>
    </row>
    <row r="101" spans="2:6">
      <c r="B101" s="68"/>
      <c r="C101" s="1">
        <v>2</v>
      </c>
      <c r="D101" s="9" t="s">
        <v>151</v>
      </c>
      <c r="E101" s="66">
        <v>7.46</v>
      </c>
      <c r="F101" s="66" t="s">
        <v>85</v>
      </c>
    </row>
    <row r="102" spans="2:6">
      <c r="B102" s="68"/>
      <c r="C102" s="1">
        <v>3</v>
      </c>
      <c r="D102" s="9" t="s">
        <v>151</v>
      </c>
      <c r="E102" s="66"/>
      <c r="F102" s="66"/>
    </row>
    <row r="103" spans="2:6">
      <c r="B103" s="68"/>
      <c r="C103" s="1">
        <v>4</v>
      </c>
      <c r="D103" s="9" t="s">
        <v>178</v>
      </c>
      <c r="E103" s="10">
        <v>0.9</v>
      </c>
      <c r="F103" s="1" t="s">
        <v>92</v>
      </c>
    </row>
    <row r="104" spans="2:6">
      <c r="B104" s="68"/>
      <c r="C104" s="1">
        <v>5</v>
      </c>
      <c r="D104" s="9" t="s">
        <v>179</v>
      </c>
      <c r="E104" s="10">
        <v>0.82</v>
      </c>
      <c r="F104" s="1" t="s">
        <v>92</v>
      </c>
    </row>
    <row r="105" spans="2:6">
      <c r="B105" s="68"/>
      <c r="C105" s="1">
        <v>6</v>
      </c>
      <c r="D105" s="9" t="s">
        <v>180</v>
      </c>
      <c r="E105" s="10">
        <v>0.82</v>
      </c>
      <c r="F105" s="1" t="s">
        <v>92</v>
      </c>
    </row>
    <row r="106" spans="2:6">
      <c r="B106" s="68"/>
      <c r="C106" s="1">
        <v>7</v>
      </c>
      <c r="D106" s="9" t="s">
        <v>181</v>
      </c>
      <c r="E106" s="10">
        <v>2.2000000000000002</v>
      </c>
      <c r="F106" s="1" t="s">
        <v>92</v>
      </c>
    </row>
    <row r="107" spans="2:6">
      <c r="B107" s="68"/>
      <c r="C107" s="1">
        <v>8</v>
      </c>
      <c r="D107" s="9" t="s">
        <v>182</v>
      </c>
      <c r="E107" s="10">
        <v>0.14000000000000001</v>
      </c>
      <c r="F107" s="1" t="s">
        <v>92</v>
      </c>
    </row>
    <row r="108" spans="2:6">
      <c r="B108" s="68"/>
      <c r="C108" s="1">
        <v>9</v>
      </c>
      <c r="D108" s="9" t="s">
        <v>183</v>
      </c>
      <c r="E108" s="10">
        <v>0.127</v>
      </c>
      <c r="F108" s="1" t="s">
        <v>116</v>
      </c>
    </row>
    <row r="109" spans="2:6">
      <c r="B109" s="68"/>
      <c r="C109" s="1">
        <v>10</v>
      </c>
      <c r="D109" s="9" t="s">
        <v>184</v>
      </c>
      <c r="E109" s="10">
        <v>0.51</v>
      </c>
      <c r="F109" s="1" t="s">
        <v>116</v>
      </c>
    </row>
    <row r="110" spans="2:6">
      <c r="B110" s="68"/>
      <c r="C110" s="1">
        <v>11</v>
      </c>
      <c r="D110" s="9" t="s">
        <v>185</v>
      </c>
      <c r="E110" s="10">
        <v>0.51</v>
      </c>
      <c r="F110" s="1" t="s">
        <v>116</v>
      </c>
    </row>
    <row r="111" spans="2:6">
      <c r="B111" s="68"/>
      <c r="C111" s="1">
        <v>12</v>
      </c>
      <c r="D111" s="9" t="s">
        <v>133</v>
      </c>
      <c r="E111" s="10">
        <v>0.14000000000000001</v>
      </c>
      <c r="F111" s="1" t="s">
        <v>92</v>
      </c>
    </row>
    <row r="112" spans="2:6">
      <c r="B112" s="68"/>
      <c r="C112" s="1">
        <v>13</v>
      </c>
      <c r="D112" s="9" t="s">
        <v>186</v>
      </c>
      <c r="E112" s="10">
        <v>0.9</v>
      </c>
      <c r="F112" s="1" t="s">
        <v>92</v>
      </c>
    </row>
    <row r="113" spans="2:6">
      <c r="B113" s="68"/>
      <c r="C113" s="1">
        <v>14</v>
      </c>
      <c r="D113" s="9" t="s">
        <v>187</v>
      </c>
      <c r="E113" s="10">
        <v>0.75</v>
      </c>
      <c r="F113" s="1" t="s">
        <v>116</v>
      </c>
    </row>
    <row r="114" spans="2:6">
      <c r="B114" s="68"/>
      <c r="C114" s="1">
        <v>15</v>
      </c>
      <c r="D114" s="9" t="s">
        <v>187</v>
      </c>
      <c r="E114" s="10">
        <v>0.75</v>
      </c>
      <c r="F114" s="1" t="s">
        <v>116</v>
      </c>
    </row>
    <row r="115" spans="2:6">
      <c r="B115" s="68"/>
      <c r="C115" s="1">
        <v>16</v>
      </c>
      <c r="D115" s="9" t="s">
        <v>187</v>
      </c>
      <c r="E115" s="10">
        <v>0.75</v>
      </c>
      <c r="F115" s="1" t="s">
        <v>116</v>
      </c>
    </row>
    <row r="116" spans="2:6">
      <c r="B116" s="68"/>
      <c r="C116" s="1">
        <v>17</v>
      </c>
      <c r="D116" s="9" t="s">
        <v>188</v>
      </c>
      <c r="E116" s="10">
        <v>0.16400000000000001</v>
      </c>
      <c r="F116" s="1" t="s">
        <v>116</v>
      </c>
    </row>
    <row r="117" spans="2:6">
      <c r="B117" s="69"/>
      <c r="C117" s="1">
        <v>18</v>
      </c>
      <c r="D117" s="9" t="s">
        <v>188</v>
      </c>
      <c r="E117" s="10">
        <v>2.44</v>
      </c>
      <c r="F117" s="1" t="s">
        <v>118</v>
      </c>
    </row>
    <row r="118" spans="2:6">
      <c r="B118" s="66" t="s">
        <v>189</v>
      </c>
      <c r="C118" s="1">
        <v>1</v>
      </c>
      <c r="D118" s="9" t="s">
        <v>183</v>
      </c>
      <c r="E118" s="10">
        <v>0.9</v>
      </c>
      <c r="F118" s="1" t="s">
        <v>92</v>
      </c>
    </row>
    <row r="119" spans="2:6">
      <c r="B119" s="66"/>
      <c r="C119" s="1">
        <v>2</v>
      </c>
      <c r="D119" s="9" t="s">
        <v>190</v>
      </c>
      <c r="E119" s="66">
        <v>0.9</v>
      </c>
      <c r="F119" s="66" t="s">
        <v>92</v>
      </c>
    </row>
    <row r="120" spans="2:6">
      <c r="B120" s="66"/>
      <c r="C120" s="1">
        <v>3</v>
      </c>
      <c r="D120" s="9" t="s">
        <v>191</v>
      </c>
      <c r="E120" s="66"/>
      <c r="F120" s="66"/>
    </row>
    <row r="121" spans="2:6">
      <c r="B121" s="66"/>
      <c r="C121" s="1">
        <v>4</v>
      </c>
      <c r="D121" s="9" t="s">
        <v>192</v>
      </c>
      <c r="E121" s="66"/>
      <c r="F121" s="66"/>
    </row>
    <row r="122" spans="2:6">
      <c r="B122" s="66"/>
      <c r="C122" s="1">
        <v>5</v>
      </c>
      <c r="D122" s="9" t="s">
        <v>193</v>
      </c>
      <c r="E122" s="66"/>
      <c r="F122" s="66"/>
    </row>
    <row r="123" spans="2:6">
      <c r="B123" s="66"/>
      <c r="C123" s="1">
        <v>6</v>
      </c>
      <c r="D123" s="9" t="s">
        <v>194</v>
      </c>
      <c r="E123" s="10">
        <v>0.14000000000000001</v>
      </c>
      <c r="F123" s="1" t="s">
        <v>92</v>
      </c>
    </row>
    <row r="124" spans="2:6">
      <c r="B124" s="66"/>
      <c r="C124" s="1">
        <v>7</v>
      </c>
      <c r="D124" s="9" t="s">
        <v>195</v>
      </c>
      <c r="E124" s="10">
        <v>0.15</v>
      </c>
      <c r="F124" s="1" t="s">
        <v>92</v>
      </c>
    </row>
    <row r="125" spans="2:6">
      <c r="B125" s="66"/>
      <c r="C125" s="1">
        <v>8</v>
      </c>
      <c r="D125" s="9" t="s">
        <v>196</v>
      </c>
      <c r="E125" s="10">
        <v>0.127</v>
      </c>
      <c r="F125" s="1" t="s">
        <v>116</v>
      </c>
    </row>
    <row r="126" spans="2:6">
      <c r="B126" s="66"/>
      <c r="C126" s="1">
        <v>9</v>
      </c>
      <c r="D126" s="9" t="s">
        <v>133</v>
      </c>
      <c r="E126" s="10">
        <v>0.14000000000000001</v>
      </c>
      <c r="F126" s="1" t="s">
        <v>92</v>
      </c>
    </row>
    <row r="127" spans="2:6">
      <c r="B127" s="66"/>
      <c r="C127" s="1">
        <v>10</v>
      </c>
      <c r="D127" s="9" t="s">
        <v>197</v>
      </c>
      <c r="E127" s="66">
        <v>0.9</v>
      </c>
      <c r="F127" s="66" t="s">
        <v>92</v>
      </c>
    </row>
    <row r="128" spans="2:6">
      <c r="B128" s="66"/>
      <c r="C128" s="1">
        <v>11</v>
      </c>
      <c r="D128" s="9" t="s">
        <v>139</v>
      </c>
      <c r="E128" s="66"/>
      <c r="F128" s="66"/>
    </row>
    <row r="129" spans="2:6">
      <c r="B129" s="66"/>
      <c r="C129" s="1">
        <v>12</v>
      </c>
      <c r="D129" s="9" t="s">
        <v>198</v>
      </c>
      <c r="E129" s="66"/>
      <c r="F129" s="66"/>
    </row>
    <row r="130" spans="2:6">
      <c r="B130" s="66"/>
      <c r="C130" s="1">
        <v>13</v>
      </c>
      <c r="D130" s="9" t="s">
        <v>187</v>
      </c>
      <c r="E130" s="10">
        <v>0.75</v>
      </c>
      <c r="F130" s="1" t="s">
        <v>116</v>
      </c>
    </row>
    <row r="131" spans="2:6">
      <c r="B131" s="66"/>
      <c r="C131" s="1">
        <v>14</v>
      </c>
      <c r="D131" s="9" t="s">
        <v>199</v>
      </c>
      <c r="E131" s="10">
        <v>0.75</v>
      </c>
      <c r="F131" s="1" t="s">
        <v>116</v>
      </c>
    </row>
    <row r="132" spans="2:6">
      <c r="B132" s="66"/>
      <c r="C132" s="1">
        <v>15</v>
      </c>
      <c r="D132" s="9" t="s">
        <v>200</v>
      </c>
      <c r="E132" s="10">
        <v>0.75</v>
      </c>
      <c r="F132" s="1" t="s">
        <v>116</v>
      </c>
    </row>
    <row r="133" spans="2:6">
      <c r="B133" s="66"/>
      <c r="C133" s="1">
        <v>16</v>
      </c>
      <c r="D133" s="9" t="s">
        <v>201</v>
      </c>
      <c r="E133" s="10">
        <v>0.56999999999999995</v>
      </c>
      <c r="F133" s="1" t="s">
        <v>92</v>
      </c>
    </row>
    <row r="134" spans="2:6">
      <c r="B134" s="66"/>
      <c r="C134" s="1">
        <v>17</v>
      </c>
      <c r="D134" s="9" t="s">
        <v>202</v>
      </c>
      <c r="E134" s="10">
        <v>0.75</v>
      </c>
      <c r="F134" s="1" t="s">
        <v>116</v>
      </c>
    </row>
    <row r="135" spans="2:6">
      <c r="B135" s="66"/>
      <c r="C135" s="1">
        <v>18</v>
      </c>
      <c r="D135" s="9" t="s">
        <v>203</v>
      </c>
      <c r="E135" s="10">
        <v>0.75</v>
      </c>
      <c r="F135" s="1" t="s">
        <v>116</v>
      </c>
    </row>
    <row r="136" spans="2:6">
      <c r="B136" s="66"/>
      <c r="C136" s="1">
        <v>19</v>
      </c>
      <c r="D136" s="9" t="s">
        <v>204</v>
      </c>
      <c r="E136" s="10">
        <v>0.127</v>
      </c>
      <c r="F136" s="1" t="s">
        <v>116</v>
      </c>
    </row>
    <row r="137" spans="2:6">
      <c r="B137" s="66"/>
      <c r="C137" s="1">
        <v>20</v>
      </c>
      <c r="D137" s="9" t="s">
        <v>205</v>
      </c>
      <c r="E137" s="10">
        <v>0.127</v>
      </c>
      <c r="F137" s="1" t="s">
        <v>116</v>
      </c>
    </row>
    <row r="138" spans="2:6">
      <c r="B138" s="66"/>
      <c r="C138" s="1">
        <v>21</v>
      </c>
      <c r="D138" s="9" t="s">
        <v>206</v>
      </c>
      <c r="E138" s="10">
        <v>0.75</v>
      </c>
      <c r="F138" s="1" t="s">
        <v>116</v>
      </c>
    </row>
    <row r="139" spans="2:6">
      <c r="B139" s="66"/>
      <c r="C139" s="1">
        <v>22</v>
      </c>
      <c r="D139" s="9" t="s">
        <v>207</v>
      </c>
      <c r="E139" s="10">
        <v>0.75</v>
      </c>
      <c r="F139" s="1" t="s">
        <v>116</v>
      </c>
    </row>
    <row r="140" spans="2:6">
      <c r="B140" s="66"/>
      <c r="C140" s="1">
        <v>23</v>
      </c>
      <c r="D140" s="9" t="s">
        <v>208</v>
      </c>
      <c r="E140" s="10">
        <v>0.127</v>
      </c>
      <c r="F140" s="1" t="s">
        <v>116</v>
      </c>
    </row>
    <row r="141" spans="2:6">
      <c r="B141" s="66"/>
      <c r="C141" s="1">
        <v>24</v>
      </c>
      <c r="D141" s="9" t="s">
        <v>209</v>
      </c>
      <c r="E141" s="10">
        <v>0.127</v>
      </c>
      <c r="F141" s="1" t="s">
        <v>116</v>
      </c>
    </row>
    <row r="142" spans="2:6">
      <c r="B142" s="66"/>
      <c r="C142" s="1">
        <v>25</v>
      </c>
      <c r="D142" s="9" t="s">
        <v>210</v>
      </c>
      <c r="E142" s="10">
        <v>0.75</v>
      </c>
      <c r="F142" s="1" t="s">
        <v>116</v>
      </c>
    </row>
    <row r="143" spans="2:6">
      <c r="B143" s="66"/>
      <c r="C143" s="1">
        <v>26</v>
      </c>
      <c r="D143" s="9" t="s">
        <v>211</v>
      </c>
      <c r="E143" s="10">
        <v>0.75</v>
      </c>
      <c r="F143" s="1" t="s">
        <v>116</v>
      </c>
    </row>
    <row r="144" spans="2:6">
      <c r="B144" s="66"/>
      <c r="C144" s="1">
        <v>27</v>
      </c>
      <c r="D144" s="9" t="s">
        <v>212</v>
      </c>
      <c r="E144" s="10">
        <v>0.75</v>
      </c>
      <c r="F144" s="1" t="s">
        <v>116</v>
      </c>
    </row>
    <row r="145" spans="2:6">
      <c r="B145" s="66"/>
      <c r="C145" s="1">
        <v>28</v>
      </c>
      <c r="D145" s="9" t="s">
        <v>213</v>
      </c>
      <c r="E145" s="10">
        <v>0.75</v>
      </c>
      <c r="F145" s="1" t="s">
        <v>116</v>
      </c>
    </row>
    <row r="146" spans="2:6">
      <c r="B146" s="66"/>
      <c r="C146" s="1">
        <v>29</v>
      </c>
      <c r="D146" s="9" t="s">
        <v>214</v>
      </c>
      <c r="E146" s="10">
        <v>0.75</v>
      </c>
      <c r="F146" s="1" t="s">
        <v>116</v>
      </c>
    </row>
    <row r="147" spans="2:6">
      <c r="B147" s="66"/>
      <c r="C147" s="1">
        <v>30</v>
      </c>
      <c r="D147" s="9" t="s">
        <v>215</v>
      </c>
      <c r="E147" s="10">
        <v>0.75</v>
      </c>
      <c r="F147" s="1" t="s">
        <v>116</v>
      </c>
    </row>
    <row r="148" spans="2:6">
      <c r="B148" s="66"/>
      <c r="C148" s="1">
        <v>31</v>
      </c>
      <c r="D148" s="9" t="s">
        <v>216</v>
      </c>
      <c r="E148" s="10">
        <v>0.75</v>
      </c>
      <c r="F148" s="1" t="s">
        <v>116</v>
      </c>
    </row>
    <row r="149" spans="2:6">
      <c r="B149" s="66"/>
      <c r="C149" s="1">
        <v>32</v>
      </c>
      <c r="D149" s="9" t="s">
        <v>217</v>
      </c>
      <c r="E149" s="10">
        <v>0.127</v>
      </c>
      <c r="F149" s="1" t="s">
        <v>116</v>
      </c>
    </row>
    <row r="150" spans="2:6">
      <c r="B150" s="66"/>
      <c r="C150" s="1">
        <v>33</v>
      </c>
      <c r="D150" s="9" t="s">
        <v>218</v>
      </c>
      <c r="E150" s="10">
        <v>0.51</v>
      </c>
      <c r="F150" s="1" t="s">
        <v>116</v>
      </c>
    </row>
    <row r="151" spans="2:6">
      <c r="B151" s="66"/>
      <c r="C151" s="1">
        <v>34</v>
      </c>
      <c r="D151" s="9" t="s">
        <v>219</v>
      </c>
      <c r="E151" s="10">
        <v>0.51</v>
      </c>
      <c r="F151" s="1" t="s">
        <v>116</v>
      </c>
    </row>
    <row r="152" spans="2:6">
      <c r="B152" s="66"/>
      <c r="C152" s="1">
        <v>35</v>
      </c>
      <c r="D152" s="9" t="s">
        <v>220</v>
      </c>
      <c r="E152" s="10">
        <v>0.51</v>
      </c>
      <c r="F152" s="1" t="s">
        <v>116</v>
      </c>
    </row>
    <row r="153" spans="2:6">
      <c r="B153" s="66"/>
      <c r="C153" s="1">
        <v>36</v>
      </c>
      <c r="D153" s="9" t="s">
        <v>221</v>
      </c>
      <c r="E153" s="10">
        <v>0.51</v>
      </c>
      <c r="F153" s="1" t="s">
        <v>116</v>
      </c>
    </row>
    <row r="154" spans="2:6">
      <c r="B154" s="66"/>
      <c r="C154" s="1">
        <v>37</v>
      </c>
      <c r="D154" s="9" t="s">
        <v>222</v>
      </c>
      <c r="E154" s="10">
        <v>0.51</v>
      </c>
      <c r="F154" s="1" t="s">
        <v>116</v>
      </c>
    </row>
    <row r="155" spans="2:6">
      <c r="B155" s="66"/>
      <c r="C155" s="1">
        <v>38</v>
      </c>
      <c r="D155" s="9" t="s">
        <v>223</v>
      </c>
      <c r="E155" s="10">
        <v>0.51</v>
      </c>
      <c r="F155" s="1" t="s">
        <v>116</v>
      </c>
    </row>
    <row r="156" spans="2:6">
      <c r="B156" s="66"/>
      <c r="C156" s="1">
        <v>39</v>
      </c>
      <c r="D156" s="9" t="s">
        <v>224</v>
      </c>
      <c r="E156" s="10">
        <v>0.51</v>
      </c>
      <c r="F156" s="1" t="s">
        <v>116</v>
      </c>
    </row>
    <row r="157" spans="2:6">
      <c r="B157" s="66"/>
      <c r="C157" s="1">
        <v>40</v>
      </c>
      <c r="D157" s="9" t="s">
        <v>225</v>
      </c>
      <c r="E157" s="10">
        <v>0.51</v>
      </c>
      <c r="F157" s="1" t="s">
        <v>116</v>
      </c>
    </row>
    <row r="158" spans="2:6">
      <c r="B158" s="66"/>
      <c r="C158" s="1">
        <v>41</v>
      </c>
      <c r="D158" s="9" t="s">
        <v>226</v>
      </c>
      <c r="E158" s="10">
        <v>0.51</v>
      </c>
      <c r="F158" s="1" t="s">
        <v>116</v>
      </c>
    </row>
    <row r="159" spans="2:6">
      <c r="B159" s="66"/>
      <c r="C159" s="1">
        <v>42</v>
      </c>
      <c r="D159" s="9" t="s">
        <v>227</v>
      </c>
      <c r="E159" s="10">
        <v>0.51</v>
      </c>
      <c r="F159" s="1" t="s">
        <v>116</v>
      </c>
    </row>
    <row r="160" spans="2:6">
      <c r="B160" s="66"/>
      <c r="C160" s="1">
        <v>43</v>
      </c>
      <c r="D160" s="9" t="s">
        <v>228</v>
      </c>
      <c r="E160" s="10">
        <v>0.51</v>
      </c>
      <c r="F160" s="1" t="s">
        <v>116</v>
      </c>
    </row>
    <row r="161" spans="2:6">
      <c r="B161" s="66"/>
      <c r="C161" s="1">
        <v>44</v>
      </c>
      <c r="D161" s="9" t="s">
        <v>229</v>
      </c>
      <c r="E161" s="10">
        <v>0.51</v>
      </c>
      <c r="F161" s="1" t="s">
        <v>116</v>
      </c>
    </row>
    <row r="162" spans="2:6">
      <c r="B162" s="66"/>
      <c r="C162" s="1">
        <v>45</v>
      </c>
      <c r="D162" s="9" t="s">
        <v>230</v>
      </c>
      <c r="E162" s="66">
        <v>0.9</v>
      </c>
      <c r="F162" s="66" t="s">
        <v>92</v>
      </c>
    </row>
    <row r="163" spans="2:6">
      <c r="B163" s="66"/>
      <c r="C163" s="1">
        <v>46</v>
      </c>
      <c r="D163" s="9" t="s">
        <v>230</v>
      </c>
      <c r="E163" s="66"/>
      <c r="F163" s="66"/>
    </row>
    <row r="164" spans="2:6">
      <c r="B164" s="66"/>
      <c r="C164" s="1">
        <v>47</v>
      </c>
      <c r="D164" s="9" t="s">
        <v>230</v>
      </c>
      <c r="E164" s="66"/>
      <c r="F164" s="66"/>
    </row>
    <row r="165" spans="2:6">
      <c r="B165" s="66" t="s">
        <v>231</v>
      </c>
      <c r="C165" s="1">
        <v>1</v>
      </c>
      <c r="D165" s="9" t="s">
        <v>232</v>
      </c>
      <c r="E165" s="10">
        <v>0.9</v>
      </c>
      <c r="F165" s="1" t="s">
        <v>92</v>
      </c>
    </row>
    <row r="166" spans="2:6">
      <c r="B166" s="66"/>
      <c r="C166" s="1">
        <v>2</v>
      </c>
      <c r="D166" s="9" t="s">
        <v>233</v>
      </c>
      <c r="E166" s="10">
        <v>0.14000000000000001</v>
      </c>
      <c r="F166" s="1" t="s">
        <v>92</v>
      </c>
    </row>
    <row r="167" spans="2:6">
      <c r="B167" s="66"/>
      <c r="C167" s="1">
        <v>3</v>
      </c>
      <c r="D167" s="9" t="s">
        <v>194</v>
      </c>
      <c r="E167" s="10">
        <v>7.0000000000000007E-2</v>
      </c>
      <c r="F167" s="1" t="s">
        <v>92</v>
      </c>
    </row>
    <row r="168" spans="2:6">
      <c r="B168" s="66"/>
      <c r="C168" s="1">
        <v>4</v>
      </c>
      <c r="D168" s="9" t="s">
        <v>194</v>
      </c>
      <c r="E168" s="10">
        <v>0.14000000000000001</v>
      </c>
      <c r="F168" s="1" t="s">
        <v>92</v>
      </c>
    </row>
    <row r="169" spans="2:6">
      <c r="B169" s="66"/>
      <c r="C169" s="1">
        <v>5</v>
      </c>
      <c r="D169" s="9" t="s">
        <v>133</v>
      </c>
      <c r="E169" s="10">
        <v>0.14000000000000001</v>
      </c>
      <c r="F169" s="1" t="s">
        <v>92</v>
      </c>
    </row>
    <row r="170" spans="2:6">
      <c r="B170" s="66"/>
      <c r="C170" s="1">
        <v>6</v>
      </c>
      <c r="D170" s="9" t="s">
        <v>234</v>
      </c>
      <c r="E170" s="66">
        <v>0.16</v>
      </c>
      <c r="F170" s="66" t="s">
        <v>92</v>
      </c>
    </row>
    <row r="171" spans="2:6">
      <c r="B171" s="66"/>
      <c r="C171" s="1">
        <v>7</v>
      </c>
      <c r="D171" s="9" t="s">
        <v>235</v>
      </c>
      <c r="E171" s="66"/>
      <c r="F171" s="66"/>
    </row>
    <row r="172" spans="2:6">
      <c r="B172" s="66"/>
      <c r="C172" s="1">
        <v>8</v>
      </c>
      <c r="D172" s="9" t="s">
        <v>236</v>
      </c>
      <c r="E172" s="10">
        <v>0.15</v>
      </c>
      <c r="F172" s="1" t="s">
        <v>92</v>
      </c>
    </row>
    <row r="173" spans="2:6">
      <c r="B173" s="66"/>
      <c r="C173" s="1">
        <v>9</v>
      </c>
      <c r="D173" s="9" t="s">
        <v>237</v>
      </c>
      <c r="E173" s="10">
        <v>0.127</v>
      </c>
      <c r="F173" s="1" t="s">
        <v>116</v>
      </c>
    </row>
    <row r="174" spans="2:6">
      <c r="B174" s="66"/>
      <c r="C174" s="1">
        <v>10</v>
      </c>
      <c r="D174" s="9" t="s">
        <v>223</v>
      </c>
      <c r="E174" s="10">
        <v>0.75</v>
      </c>
      <c r="F174" s="1" t="s">
        <v>116</v>
      </c>
    </row>
    <row r="175" spans="2:6">
      <c r="B175" s="66"/>
      <c r="C175" s="1">
        <v>11</v>
      </c>
      <c r="D175" s="9" t="s">
        <v>222</v>
      </c>
      <c r="E175" s="10">
        <v>0.75</v>
      </c>
      <c r="F175" s="1" t="s">
        <v>116</v>
      </c>
    </row>
    <row r="176" spans="2:6">
      <c r="B176" s="66"/>
      <c r="C176" s="1">
        <v>12</v>
      </c>
      <c r="D176" s="9" t="s">
        <v>221</v>
      </c>
      <c r="E176" s="10">
        <v>0.75</v>
      </c>
      <c r="F176" s="1" t="s">
        <v>116</v>
      </c>
    </row>
    <row r="177" spans="2:6">
      <c r="B177" s="66"/>
      <c r="C177" s="1">
        <v>13</v>
      </c>
      <c r="D177" s="9" t="s">
        <v>220</v>
      </c>
      <c r="E177" s="10">
        <v>0.75</v>
      </c>
      <c r="F177" s="1" t="s">
        <v>116</v>
      </c>
    </row>
    <row r="178" spans="2:6">
      <c r="B178" s="66"/>
      <c r="C178" s="1">
        <v>14</v>
      </c>
      <c r="D178" s="9" t="s">
        <v>219</v>
      </c>
      <c r="E178" s="10">
        <v>0.75</v>
      </c>
      <c r="F178" s="1" t="s">
        <v>116</v>
      </c>
    </row>
    <row r="179" spans="2:6">
      <c r="B179" s="66"/>
      <c r="C179" s="1">
        <v>15</v>
      </c>
      <c r="D179" s="9" t="s">
        <v>218</v>
      </c>
      <c r="E179" s="10">
        <v>0.75</v>
      </c>
      <c r="F179" s="1" t="s">
        <v>116</v>
      </c>
    </row>
    <row r="180" spans="2:6">
      <c r="B180" s="66"/>
      <c r="C180" s="1">
        <v>16</v>
      </c>
      <c r="D180" s="9" t="s">
        <v>238</v>
      </c>
      <c r="E180" s="10">
        <v>0.75</v>
      </c>
      <c r="F180" s="1" t="s">
        <v>116</v>
      </c>
    </row>
    <row r="181" spans="2:6">
      <c r="B181" s="66"/>
      <c r="C181" s="1">
        <v>17</v>
      </c>
      <c r="D181" s="9" t="s">
        <v>239</v>
      </c>
      <c r="E181" s="10">
        <v>0.75</v>
      </c>
      <c r="F181" s="1" t="s">
        <v>116</v>
      </c>
    </row>
    <row r="182" spans="2:6">
      <c r="B182" s="66"/>
      <c r="C182" s="1">
        <v>18</v>
      </c>
      <c r="D182" s="9" t="s">
        <v>224</v>
      </c>
      <c r="E182" s="10">
        <v>0.51</v>
      </c>
      <c r="F182" s="1" t="s">
        <v>116</v>
      </c>
    </row>
    <row r="183" spans="2:6">
      <c r="B183" s="66"/>
      <c r="C183" s="1">
        <v>19</v>
      </c>
      <c r="D183" s="9" t="s">
        <v>225</v>
      </c>
      <c r="E183" s="10">
        <v>0.51</v>
      </c>
      <c r="F183" s="1" t="s">
        <v>116</v>
      </c>
    </row>
    <row r="184" spans="2:6">
      <c r="B184" s="66"/>
      <c r="C184" s="1">
        <v>20</v>
      </c>
      <c r="D184" s="9" t="s">
        <v>226</v>
      </c>
      <c r="E184" s="10">
        <v>0.51</v>
      </c>
      <c r="F184" s="1" t="s">
        <v>116</v>
      </c>
    </row>
    <row r="185" spans="2:6">
      <c r="B185" s="66"/>
      <c r="C185" s="1">
        <v>21</v>
      </c>
      <c r="D185" s="9" t="s">
        <v>227</v>
      </c>
      <c r="E185" s="10">
        <v>0.51</v>
      </c>
      <c r="F185" s="1" t="s">
        <v>116</v>
      </c>
    </row>
    <row r="186" spans="2:6">
      <c r="B186" s="66"/>
      <c r="C186" s="1">
        <v>22</v>
      </c>
      <c r="D186" s="9" t="s">
        <v>240</v>
      </c>
      <c r="E186" s="10">
        <v>0.51</v>
      </c>
      <c r="F186" s="1" t="s">
        <v>116</v>
      </c>
    </row>
    <row r="187" spans="2:6">
      <c r="B187" s="66"/>
      <c r="C187" s="1">
        <v>23</v>
      </c>
      <c r="D187" s="9" t="s">
        <v>241</v>
      </c>
      <c r="E187" s="10">
        <v>0.51</v>
      </c>
      <c r="F187" s="1" t="s">
        <v>116</v>
      </c>
    </row>
    <row r="188" spans="2:6">
      <c r="B188" s="66"/>
      <c r="C188" s="1">
        <v>24</v>
      </c>
      <c r="D188" s="9" t="s">
        <v>242</v>
      </c>
      <c r="E188" s="10">
        <v>0.51</v>
      </c>
      <c r="F188" s="1" t="s">
        <v>116</v>
      </c>
    </row>
    <row r="189" spans="2:6">
      <c r="B189" s="66"/>
      <c r="C189" s="1">
        <v>25</v>
      </c>
      <c r="D189" s="9" t="s">
        <v>243</v>
      </c>
      <c r="E189" s="10">
        <v>0.51</v>
      </c>
      <c r="F189" s="1" t="s">
        <v>116</v>
      </c>
    </row>
    <row r="190" spans="2:6">
      <c r="B190" s="66"/>
      <c r="C190" s="1">
        <v>26</v>
      </c>
      <c r="D190" s="9" t="s">
        <v>244</v>
      </c>
      <c r="E190" s="10">
        <v>0.51</v>
      </c>
      <c r="F190" s="1" t="s">
        <v>116</v>
      </c>
    </row>
    <row r="191" spans="2:6">
      <c r="B191" s="66"/>
      <c r="C191" s="1">
        <v>27</v>
      </c>
      <c r="D191" s="9" t="s">
        <v>199</v>
      </c>
      <c r="E191" s="10">
        <v>0.75</v>
      </c>
      <c r="F191" s="1" t="s">
        <v>116</v>
      </c>
    </row>
    <row r="192" spans="2:6">
      <c r="B192" s="66"/>
      <c r="C192" s="1">
        <v>28</v>
      </c>
      <c r="D192" s="9" t="s">
        <v>245</v>
      </c>
      <c r="E192" s="10">
        <v>0.75</v>
      </c>
      <c r="F192" s="1" t="s">
        <v>116</v>
      </c>
    </row>
    <row r="193" spans="2:6">
      <c r="B193" s="66"/>
      <c r="C193" s="1">
        <v>29</v>
      </c>
      <c r="D193" s="9" t="s">
        <v>246</v>
      </c>
      <c r="E193" s="10">
        <v>0.75</v>
      </c>
      <c r="F193" s="1" t="s">
        <v>116</v>
      </c>
    </row>
    <row r="194" spans="2:6">
      <c r="B194" s="66"/>
      <c r="C194" s="1">
        <v>30</v>
      </c>
      <c r="D194" s="9" t="s">
        <v>229</v>
      </c>
      <c r="E194" s="10">
        <v>0.75</v>
      </c>
      <c r="F194" s="1" t="s">
        <v>116</v>
      </c>
    </row>
    <row r="195" spans="2:6">
      <c r="B195" s="66"/>
      <c r="C195" s="1">
        <v>31</v>
      </c>
      <c r="D195" s="9" t="s">
        <v>228</v>
      </c>
      <c r="E195" s="10">
        <v>0.75</v>
      </c>
      <c r="F195" s="1" t="s">
        <v>116</v>
      </c>
    </row>
    <row r="196" spans="2:6">
      <c r="B196" s="66"/>
      <c r="C196" s="1">
        <v>32</v>
      </c>
      <c r="D196" s="9" t="s">
        <v>207</v>
      </c>
      <c r="E196" s="10">
        <v>0.75</v>
      </c>
      <c r="F196" s="1" t="s">
        <v>116</v>
      </c>
    </row>
    <row r="197" spans="2:6">
      <c r="B197" s="66"/>
      <c r="C197" s="1">
        <v>33</v>
      </c>
      <c r="D197" s="9" t="s">
        <v>247</v>
      </c>
      <c r="E197" s="10">
        <v>0.75</v>
      </c>
      <c r="F197" s="1" t="s">
        <v>116</v>
      </c>
    </row>
    <row r="198" spans="2:6">
      <c r="B198" s="66"/>
      <c r="C198" s="1">
        <v>34</v>
      </c>
      <c r="D198" s="9" t="s">
        <v>210</v>
      </c>
      <c r="E198" s="10">
        <v>0.75</v>
      </c>
      <c r="F198" s="1" t="s">
        <v>116</v>
      </c>
    </row>
    <row r="199" spans="2:6">
      <c r="B199" s="66"/>
      <c r="C199" s="1">
        <v>35</v>
      </c>
      <c r="D199" s="9" t="s">
        <v>211</v>
      </c>
      <c r="E199" s="10">
        <v>0.75</v>
      </c>
      <c r="F199" s="1" t="s">
        <v>116</v>
      </c>
    </row>
    <row r="200" spans="2:6">
      <c r="B200" s="66"/>
      <c r="C200" s="1">
        <v>36</v>
      </c>
      <c r="D200" s="9" t="s">
        <v>212</v>
      </c>
      <c r="E200" s="10">
        <v>0.75</v>
      </c>
      <c r="F200" s="1" t="s">
        <v>116</v>
      </c>
    </row>
    <row r="201" spans="2:6">
      <c r="B201" s="66"/>
      <c r="C201" s="1">
        <v>37</v>
      </c>
      <c r="D201" s="9" t="s">
        <v>230</v>
      </c>
      <c r="E201" s="66">
        <v>0.15</v>
      </c>
      <c r="F201" s="66" t="s">
        <v>92</v>
      </c>
    </row>
    <row r="202" spans="2:6">
      <c r="B202" s="66"/>
      <c r="C202" s="1">
        <v>38</v>
      </c>
      <c r="D202" s="9" t="s">
        <v>230</v>
      </c>
      <c r="E202" s="66"/>
      <c r="F202" s="66"/>
    </row>
    <row r="203" spans="2:6">
      <c r="B203" s="66"/>
      <c r="C203" s="1">
        <v>39</v>
      </c>
      <c r="D203" s="9" t="s">
        <v>230</v>
      </c>
      <c r="E203" s="66"/>
      <c r="F203" s="66"/>
    </row>
    <row r="204" spans="2:6">
      <c r="B204" s="66"/>
      <c r="C204" s="1">
        <v>40</v>
      </c>
      <c r="D204" s="9" t="s">
        <v>230</v>
      </c>
      <c r="E204" s="66"/>
      <c r="F204" s="66"/>
    </row>
    <row r="205" spans="2:6">
      <c r="B205" s="66"/>
      <c r="C205" s="1">
        <v>41</v>
      </c>
      <c r="D205" s="9" t="s">
        <v>248</v>
      </c>
      <c r="E205" s="10">
        <v>1.47</v>
      </c>
      <c r="F205" s="1" t="s">
        <v>92</v>
      </c>
    </row>
    <row r="206" spans="2:6">
      <c r="B206" s="66"/>
      <c r="C206" s="1">
        <v>42</v>
      </c>
      <c r="D206" s="9" t="s">
        <v>249</v>
      </c>
      <c r="E206" s="10">
        <v>1.47</v>
      </c>
      <c r="F206" s="1" t="s">
        <v>92</v>
      </c>
    </row>
    <row r="207" spans="2:6">
      <c r="B207" s="67" t="s">
        <v>250</v>
      </c>
      <c r="C207" s="1">
        <v>1</v>
      </c>
      <c r="D207" s="9" t="s">
        <v>232</v>
      </c>
      <c r="E207" s="10">
        <v>0.9</v>
      </c>
      <c r="F207" s="1" t="s">
        <v>92</v>
      </c>
    </row>
    <row r="208" spans="2:6">
      <c r="B208" s="68"/>
      <c r="C208" s="1">
        <v>2</v>
      </c>
      <c r="D208" s="9" t="s">
        <v>233</v>
      </c>
      <c r="E208" s="10">
        <v>0.14000000000000001</v>
      </c>
      <c r="F208" s="1" t="s">
        <v>92</v>
      </c>
    </row>
    <row r="209" spans="2:6">
      <c r="B209" s="68"/>
      <c r="C209" s="1">
        <v>3</v>
      </c>
      <c r="D209" s="9" t="s">
        <v>194</v>
      </c>
      <c r="E209" s="10">
        <v>7.0000000000000007E-2</v>
      </c>
      <c r="F209" s="1" t="s">
        <v>92</v>
      </c>
    </row>
    <row r="210" spans="2:6">
      <c r="B210" s="68"/>
      <c r="C210" s="1">
        <v>4</v>
      </c>
      <c r="D210" s="9" t="s">
        <v>251</v>
      </c>
      <c r="E210" s="10">
        <v>0.14000000000000001</v>
      </c>
      <c r="F210" s="1" t="s">
        <v>92</v>
      </c>
    </row>
    <row r="211" spans="2:6">
      <c r="B211" s="68"/>
      <c r="C211" s="1">
        <v>5</v>
      </c>
      <c r="D211" s="9" t="s">
        <v>133</v>
      </c>
      <c r="E211" s="10">
        <v>0.14000000000000001</v>
      </c>
      <c r="F211" s="1" t="s">
        <v>92</v>
      </c>
    </row>
    <row r="212" spans="2:6">
      <c r="B212" s="68"/>
      <c r="C212" s="1">
        <v>6</v>
      </c>
      <c r="D212" s="9" t="s">
        <v>234</v>
      </c>
      <c r="E212" s="66">
        <v>0.16</v>
      </c>
      <c r="F212" s="66" t="s">
        <v>92</v>
      </c>
    </row>
    <row r="213" spans="2:6">
      <c r="B213" s="68"/>
      <c r="C213" s="1">
        <v>7</v>
      </c>
      <c r="D213" s="9" t="s">
        <v>252</v>
      </c>
      <c r="E213" s="66"/>
      <c r="F213" s="66"/>
    </row>
    <row r="214" spans="2:6">
      <c r="B214" s="68"/>
      <c r="C214" s="1">
        <v>8</v>
      </c>
      <c r="D214" s="9" t="s">
        <v>236</v>
      </c>
      <c r="E214" s="10">
        <v>0.15</v>
      </c>
      <c r="F214" s="1" t="s">
        <v>92</v>
      </c>
    </row>
    <row r="215" spans="2:6">
      <c r="B215" s="68"/>
      <c r="C215" s="1">
        <v>9</v>
      </c>
      <c r="D215" s="9" t="s">
        <v>253</v>
      </c>
      <c r="E215" s="10">
        <v>0.127</v>
      </c>
      <c r="F215" s="1" t="s">
        <v>116</v>
      </c>
    </row>
    <row r="216" spans="2:6">
      <c r="B216" s="68"/>
      <c r="C216" s="1">
        <v>10</v>
      </c>
      <c r="D216" s="9" t="s">
        <v>223</v>
      </c>
      <c r="E216" s="10">
        <v>0.75</v>
      </c>
      <c r="F216" s="1" t="s">
        <v>116</v>
      </c>
    </row>
    <row r="217" spans="2:6">
      <c r="B217" s="68"/>
      <c r="C217" s="1">
        <v>11</v>
      </c>
      <c r="D217" s="9" t="s">
        <v>222</v>
      </c>
      <c r="E217" s="10">
        <v>0.75</v>
      </c>
      <c r="F217" s="1" t="s">
        <v>116</v>
      </c>
    </row>
    <row r="218" spans="2:6">
      <c r="B218" s="68"/>
      <c r="C218" s="1">
        <v>12</v>
      </c>
      <c r="D218" s="9" t="s">
        <v>221</v>
      </c>
      <c r="E218" s="10">
        <v>0.75</v>
      </c>
      <c r="F218" s="1" t="s">
        <v>116</v>
      </c>
    </row>
    <row r="219" spans="2:6">
      <c r="B219" s="68"/>
      <c r="C219" s="1">
        <v>13</v>
      </c>
      <c r="D219" s="9" t="s">
        <v>220</v>
      </c>
      <c r="E219" s="10">
        <v>0.75</v>
      </c>
      <c r="F219" s="1" t="s">
        <v>116</v>
      </c>
    </row>
    <row r="220" spans="2:6">
      <c r="B220" s="68"/>
      <c r="C220" s="1">
        <v>14</v>
      </c>
      <c r="D220" s="9" t="s">
        <v>219</v>
      </c>
      <c r="E220" s="10">
        <v>0.75</v>
      </c>
      <c r="F220" s="1" t="s">
        <v>116</v>
      </c>
    </row>
    <row r="221" spans="2:6">
      <c r="B221" s="68"/>
      <c r="C221" s="1">
        <v>15</v>
      </c>
      <c r="D221" s="9" t="s">
        <v>218</v>
      </c>
      <c r="E221" s="10">
        <v>0.75</v>
      </c>
      <c r="F221" s="1" t="s">
        <v>116</v>
      </c>
    </row>
    <row r="222" spans="2:6">
      <c r="B222" s="68"/>
      <c r="C222" s="1">
        <v>16</v>
      </c>
      <c r="D222" s="9" t="s">
        <v>238</v>
      </c>
      <c r="E222" s="10">
        <v>0.75</v>
      </c>
      <c r="F222" s="1" t="s">
        <v>116</v>
      </c>
    </row>
    <row r="223" spans="2:6">
      <c r="B223" s="68"/>
      <c r="C223" s="1">
        <v>17</v>
      </c>
      <c r="D223" s="9" t="s">
        <v>239</v>
      </c>
      <c r="E223" s="10">
        <v>0.75</v>
      </c>
      <c r="F223" s="1" t="s">
        <v>116</v>
      </c>
    </row>
    <row r="224" spans="2:6">
      <c r="B224" s="68"/>
      <c r="C224" s="1">
        <v>18</v>
      </c>
      <c r="D224" s="9" t="s">
        <v>224</v>
      </c>
      <c r="E224" s="10">
        <v>0.51</v>
      </c>
      <c r="F224" s="1" t="s">
        <v>116</v>
      </c>
    </row>
    <row r="225" spans="2:6">
      <c r="B225" s="68"/>
      <c r="C225" s="1">
        <v>19</v>
      </c>
      <c r="D225" s="9" t="s">
        <v>225</v>
      </c>
      <c r="E225" s="10">
        <v>0.51</v>
      </c>
      <c r="F225" s="1" t="s">
        <v>116</v>
      </c>
    </row>
    <row r="226" spans="2:6">
      <c r="B226" s="68"/>
      <c r="C226" s="1">
        <v>20</v>
      </c>
      <c r="D226" s="9" t="s">
        <v>226</v>
      </c>
      <c r="E226" s="10">
        <v>0.51</v>
      </c>
      <c r="F226" s="1" t="s">
        <v>116</v>
      </c>
    </row>
    <row r="227" spans="2:6">
      <c r="B227" s="68"/>
      <c r="C227" s="1">
        <v>21</v>
      </c>
      <c r="D227" s="9" t="s">
        <v>227</v>
      </c>
      <c r="E227" s="10">
        <v>0.51</v>
      </c>
      <c r="F227" s="1" t="s">
        <v>116</v>
      </c>
    </row>
    <row r="228" spans="2:6">
      <c r="B228" s="68"/>
      <c r="C228" s="1">
        <v>22</v>
      </c>
      <c r="D228" s="9" t="s">
        <v>202</v>
      </c>
      <c r="E228" s="10">
        <v>0.51</v>
      </c>
      <c r="F228" s="1" t="s">
        <v>116</v>
      </c>
    </row>
    <row r="229" spans="2:6">
      <c r="B229" s="68"/>
      <c r="C229" s="1">
        <v>23</v>
      </c>
      <c r="D229" s="9" t="s">
        <v>203</v>
      </c>
      <c r="E229" s="10">
        <v>0.51</v>
      </c>
      <c r="F229" s="1" t="s">
        <v>116</v>
      </c>
    </row>
    <row r="230" spans="2:6">
      <c r="B230" s="68"/>
      <c r="C230" s="1">
        <v>24</v>
      </c>
      <c r="D230" s="9" t="s">
        <v>204</v>
      </c>
      <c r="E230" s="10">
        <v>0.51</v>
      </c>
      <c r="F230" s="1" t="s">
        <v>116</v>
      </c>
    </row>
    <row r="231" spans="2:6">
      <c r="B231" s="68"/>
      <c r="C231" s="1">
        <v>25</v>
      </c>
      <c r="D231" s="9" t="s">
        <v>243</v>
      </c>
      <c r="E231" s="10">
        <v>0.51</v>
      </c>
      <c r="F231" s="1" t="s">
        <v>116</v>
      </c>
    </row>
    <row r="232" spans="2:6">
      <c r="B232" s="68"/>
      <c r="C232" s="1">
        <v>26</v>
      </c>
      <c r="D232" s="9" t="s">
        <v>244</v>
      </c>
      <c r="E232" s="10">
        <v>0.51</v>
      </c>
      <c r="F232" s="1" t="s">
        <v>116</v>
      </c>
    </row>
    <row r="233" spans="2:6">
      <c r="B233" s="68"/>
      <c r="C233" s="1">
        <v>27</v>
      </c>
      <c r="D233" s="9" t="s">
        <v>234</v>
      </c>
      <c r="E233" s="10">
        <v>0.75</v>
      </c>
      <c r="F233" s="1" t="s">
        <v>116</v>
      </c>
    </row>
    <row r="234" spans="2:6">
      <c r="B234" s="68"/>
      <c r="C234" s="1">
        <v>28</v>
      </c>
      <c r="D234" s="9" t="s">
        <v>245</v>
      </c>
      <c r="E234" s="10">
        <v>0.75</v>
      </c>
      <c r="F234" s="1" t="s">
        <v>116</v>
      </c>
    </row>
    <row r="235" spans="2:6">
      <c r="B235" s="68"/>
      <c r="C235" s="1">
        <v>29</v>
      </c>
      <c r="D235" s="9" t="s">
        <v>246</v>
      </c>
      <c r="E235" s="10">
        <v>0.75</v>
      </c>
      <c r="F235" s="1" t="s">
        <v>116</v>
      </c>
    </row>
    <row r="236" spans="2:6">
      <c r="B236" s="68"/>
      <c r="C236" s="1">
        <v>30</v>
      </c>
      <c r="D236" s="9" t="s">
        <v>229</v>
      </c>
      <c r="E236" s="10">
        <v>0.75</v>
      </c>
      <c r="F236" s="1" t="s">
        <v>116</v>
      </c>
    </row>
    <row r="237" spans="2:6">
      <c r="B237" s="68"/>
      <c r="C237" s="1">
        <v>31</v>
      </c>
      <c r="D237" s="9" t="s">
        <v>228</v>
      </c>
      <c r="E237" s="10">
        <v>0.75</v>
      </c>
      <c r="F237" s="1" t="s">
        <v>116</v>
      </c>
    </row>
    <row r="238" spans="2:6">
      <c r="B238" s="68"/>
      <c r="C238" s="1">
        <v>32</v>
      </c>
      <c r="D238" s="9" t="s">
        <v>207</v>
      </c>
      <c r="E238" s="10">
        <v>0.75</v>
      </c>
      <c r="F238" s="1" t="s">
        <v>116</v>
      </c>
    </row>
    <row r="239" spans="2:6">
      <c r="B239" s="68"/>
      <c r="C239" s="1">
        <v>33</v>
      </c>
      <c r="D239" s="9" t="s">
        <v>247</v>
      </c>
      <c r="E239" s="10">
        <v>0.75</v>
      </c>
      <c r="F239" s="1" t="s">
        <v>116</v>
      </c>
    </row>
    <row r="240" spans="2:6">
      <c r="B240" s="68"/>
      <c r="C240" s="1">
        <v>34</v>
      </c>
      <c r="D240" s="9" t="s">
        <v>210</v>
      </c>
      <c r="E240" s="10">
        <v>0.75</v>
      </c>
      <c r="F240" s="1" t="s">
        <v>116</v>
      </c>
    </row>
    <row r="241" spans="2:6">
      <c r="B241" s="68"/>
      <c r="C241" s="1">
        <v>35</v>
      </c>
      <c r="D241" s="9" t="s">
        <v>211</v>
      </c>
      <c r="E241" s="10">
        <v>0.75</v>
      </c>
      <c r="F241" s="1" t="s">
        <v>116</v>
      </c>
    </row>
    <row r="242" spans="2:6">
      <c r="B242" s="68"/>
      <c r="C242" s="1">
        <v>36</v>
      </c>
      <c r="D242" s="9" t="s">
        <v>212</v>
      </c>
      <c r="E242" s="10">
        <v>0.75</v>
      </c>
      <c r="F242" s="1" t="s">
        <v>116</v>
      </c>
    </row>
    <row r="243" spans="2:6">
      <c r="B243" s="68"/>
      <c r="C243" s="1">
        <v>37</v>
      </c>
      <c r="D243" s="9" t="s">
        <v>230</v>
      </c>
      <c r="E243" s="10">
        <v>0.15</v>
      </c>
      <c r="F243" s="1" t="s">
        <v>92</v>
      </c>
    </row>
    <row r="244" spans="2:6">
      <c r="B244" s="68"/>
      <c r="C244" s="1">
        <v>38</v>
      </c>
      <c r="D244" s="9" t="s">
        <v>230</v>
      </c>
      <c r="E244" s="10">
        <v>1.43</v>
      </c>
      <c r="F244" s="1" t="s">
        <v>92</v>
      </c>
    </row>
    <row r="245" spans="2:6">
      <c r="B245" s="68"/>
      <c r="C245" s="1">
        <v>39</v>
      </c>
      <c r="D245" s="9" t="s">
        <v>230</v>
      </c>
      <c r="E245" s="10">
        <v>0.82</v>
      </c>
      <c r="F245" s="1" t="s">
        <v>92</v>
      </c>
    </row>
    <row r="246" spans="2:6">
      <c r="B246" s="68"/>
      <c r="C246" s="1">
        <v>40</v>
      </c>
      <c r="D246" s="9" t="s">
        <v>230</v>
      </c>
      <c r="E246" s="10">
        <v>0.12</v>
      </c>
      <c r="F246" s="1" t="s">
        <v>92</v>
      </c>
    </row>
    <row r="247" spans="2:6">
      <c r="B247" s="68"/>
      <c r="C247" s="1">
        <v>41</v>
      </c>
      <c r="D247" s="9" t="s">
        <v>139</v>
      </c>
      <c r="E247" s="66">
        <v>1.47</v>
      </c>
      <c r="F247" s="66" t="s">
        <v>92</v>
      </c>
    </row>
    <row r="248" spans="2:6">
      <c r="B248" s="69"/>
      <c r="C248" s="1">
        <v>42</v>
      </c>
      <c r="D248" s="9" t="s">
        <v>198</v>
      </c>
      <c r="E248" s="66"/>
      <c r="F248" s="66"/>
    </row>
    <row r="249" spans="2:6">
      <c r="B249" s="66" t="s">
        <v>254</v>
      </c>
      <c r="C249" s="1">
        <v>1</v>
      </c>
      <c r="D249" s="9" t="s">
        <v>183</v>
      </c>
      <c r="E249" s="10">
        <v>0.9</v>
      </c>
      <c r="F249" s="1" t="s">
        <v>92</v>
      </c>
    </row>
    <row r="250" spans="2:6">
      <c r="B250" s="66"/>
      <c r="C250" s="1">
        <v>2</v>
      </c>
      <c r="D250" s="9" t="s">
        <v>233</v>
      </c>
      <c r="E250" s="10">
        <v>0.14000000000000001</v>
      </c>
      <c r="F250" s="1" t="s">
        <v>92</v>
      </c>
    </row>
    <row r="251" spans="2:6">
      <c r="B251" s="66"/>
      <c r="C251" s="1">
        <v>3</v>
      </c>
      <c r="D251" s="9" t="s">
        <v>255</v>
      </c>
      <c r="E251" s="10">
        <v>7.0000000000000007E-2</v>
      </c>
      <c r="F251" s="1" t="s">
        <v>92</v>
      </c>
    </row>
    <row r="252" spans="2:6">
      <c r="B252" s="66"/>
      <c r="C252" s="1">
        <v>4</v>
      </c>
      <c r="D252" s="9" t="s">
        <v>251</v>
      </c>
      <c r="E252" s="10">
        <v>0.14000000000000001</v>
      </c>
      <c r="F252" s="1" t="s">
        <v>92</v>
      </c>
    </row>
    <row r="253" spans="2:6">
      <c r="B253" s="66"/>
      <c r="C253" s="1">
        <v>5</v>
      </c>
      <c r="D253" s="9" t="s">
        <v>133</v>
      </c>
      <c r="E253" s="10">
        <v>0.14000000000000001</v>
      </c>
      <c r="F253" s="1" t="s">
        <v>92</v>
      </c>
    </row>
    <row r="254" spans="2:6">
      <c r="B254" s="66"/>
      <c r="C254" s="1">
        <v>6</v>
      </c>
      <c r="D254" s="9" t="s">
        <v>234</v>
      </c>
      <c r="E254" s="10">
        <v>0.16</v>
      </c>
      <c r="F254" s="1" t="s">
        <v>92</v>
      </c>
    </row>
    <row r="255" spans="2:6">
      <c r="B255" s="66"/>
      <c r="C255" s="1">
        <v>7</v>
      </c>
      <c r="D255" s="9" t="s">
        <v>235</v>
      </c>
      <c r="E255" s="10">
        <v>0.16</v>
      </c>
      <c r="F255" s="1" t="s">
        <v>92</v>
      </c>
    </row>
    <row r="256" spans="2:6">
      <c r="B256" s="66"/>
      <c r="C256" s="1">
        <v>8</v>
      </c>
      <c r="D256" s="9" t="s">
        <v>236</v>
      </c>
      <c r="E256" s="10">
        <v>0.15</v>
      </c>
      <c r="F256" s="1" t="s">
        <v>92</v>
      </c>
    </row>
    <row r="257" spans="2:6">
      <c r="B257" s="66"/>
      <c r="C257" s="1">
        <v>9</v>
      </c>
      <c r="D257" s="9" t="s">
        <v>253</v>
      </c>
      <c r="E257" s="10">
        <v>0.12</v>
      </c>
      <c r="F257" s="1" t="s">
        <v>116</v>
      </c>
    </row>
    <row r="258" spans="2:6">
      <c r="B258" s="66"/>
      <c r="C258" s="1">
        <v>10</v>
      </c>
      <c r="D258" s="9" t="s">
        <v>239</v>
      </c>
      <c r="E258" s="10">
        <v>0.75</v>
      </c>
      <c r="F258" s="1" t="s">
        <v>116</v>
      </c>
    </row>
    <row r="259" spans="2:6">
      <c r="B259" s="66"/>
      <c r="C259" s="1">
        <v>11</v>
      </c>
      <c r="D259" s="9" t="s">
        <v>238</v>
      </c>
      <c r="E259" s="10">
        <v>0.75</v>
      </c>
      <c r="F259" s="1" t="s">
        <v>116</v>
      </c>
    </row>
    <row r="260" spans="2:6">
      <c r="B260" s="66"/>
      <c r="C260" s="1">
        <v>12</v>
      </c>
      <c r="D260" s="9" t="s">
        <v>218</v>
      </c>
      <c r="E260" s="10">
        <v>0.75</v>
      </c>
      <c r="F260" s="1" t="s">
        <v>116</v>
      </c>
    </row>
    <row r="261" spans="2:6">
      <c r="B261" s="66"/>
      <c r="C261" s="1">
        <v>13</v>
      </c>
      <c r="D261" s="9" t="s">
        <v>219</v>
      </c>
      <c r="E261" s="10">
        <v>0.75</v>
      </c>
      <c r="F261" s="1" t="s">
        <v>116</v>
      </c>
    </row>
    <row r="262" spans="2:6">
      <c r="B262" s="66"/>
      <c r="C262" s="1">
        <v>14</v>
      </c>
      <c r="D262" s="9" t="s">
        <v>220</v>
      </c>
      <c r="E262" s="10">
        <v>0.75</v>
      </c>
      <c r="F262" s="1" t="s">
        <v>116</v>
      </c>
    </row>
    <row r="263" spans="2:6">
      <c r="B263" s="66"/>
      <c r="C263" s="1">
        <v>15</v>
      </c>
      <c r="D263" s="9" t="s">
        <v>221</v>
      </c>
      <c r="E263" s="10">
        <v>0.75</v>
      </c>
      <c r="F263" s="1" t="s">
        <v>116</v>
      </c>
    </row>
    <row r="264" spans="2:6">
      <c r="B264" s="66"/>
      <c r="C264" s="1">
        <v>16</v>
      </c>
      <c r="D264" s="9" t="s">
        <v>222</v>
      </c>
      <c r="E264" s="10">
        <v>0.75</v>
      </c>
      <c r="F264" s="1" t="s">
        <v>116</v>
      </c>
    </row>
    <row r="265" spans="2:6">
      <c r="B265" s="66"/>
      <c r="C265" s="1">
        <v>17</v>
      </c>
      <c r="D265" s="9" t="s">
        <v>223</v>
      </c>
      <c r="E265" s="10">
        <v>0.75</v>
      </c>
      <c r="F265" s="1" t="s">
        <v>116</v>
      </c>
    </row>
    <row r="266" spans="2:6">
      <c r="B266" s="66"/>
      <c r="C266" s="1">
        <v>18</v>
      </c>
      <c r="D266" s="9" t="s">
        <v>224</v>
      </c>
      <c r="E266" s="10">
        <v>0.51</v>
      </c>
      <c r="F266" s="1" t="s">
        <v>116</v>
      </c>
    </row>
    <row r="267" spans="2:6">
      <c r="B267" s="66"/>
      <c r="C267" s="1">
        <v>19</v>
      </c>
      <c r="D267" s="9" t="s">
        <v>225</v>
      </c>
      <c r="E267" s="10">
        <v>0.51</v>
      </c>
      <c r="F267" s="1" t="s">
        <v>116</v>
      </c>
    </row>
    <row r="268" spans="2:6">
      <c r="B268" s="66"/>
      <c r="C268" s="1">
        <v>20</v>
      </c>
      <c r="D268" s="9" t="s">
        <v>226</v>
      </c>
      <c r="E268" s="10">
        <v>0.51</v>
      </c>
      <c r="F268" s="1" t="s">
        <v>116</v>
      </c>
    </row>
    <row r="269" spans="2:6">
      <c r="B269" s="66"/>
      <c r="C269" s="1">
        <v>21</v>
      </c>
      <c r="D269" s="9" t="s">
        <v>227</v>
      </c>
      <c r="E269" s="10">
        <v>0.51</v>
      </c>
      <c r="F269" s="1" t="s">
        <v>116</v>
      </c>
    </row>
    <row r="270" spans="2:6">
      <c r="B270" s="66"/>
      <c r="C270" s="1">
        <v>22</v>
      </c>
      <c r="D270" s="9" t="s">
        <v>240</v>
      </c>
      <c r="E270" s="10">
        <v>0.51</v>
      </c>
      <c r="F270" s="1" t="s">
        <v>116</v>
      </c>
    </row>
    <row r="271" spans="2:6">
      <c r="B271" s="66"/>
      <c r="C271" s="1">
        <v>23</v>
      </c>
      <c r="D271" s="9" t="s">
        <v>241</v>
      </c>
      <c r="E271" s="10">
        <v>0.51</v>
      </c>
      <c r="F271" s="1" t="s">
        <v>116</v>
      </c>
    </row>
    <row r="272" spans="2:6">
      <c r="B272" s="66"/>
      <c r="C272" s="1">
        <v>24</v>
      </c>
      <c r="D272" s="9" t="s">
        <v>242</v>
      </c>
      <c r="E272" s="10">
        <v>0.51</v>
      </c>
      <c r="F272" s="1" t="s">
        <v>116</v>
      </c>
    </row>
    <row r="273" spans="2:6">
      <c r="B273" s="66"/>
      <c r="C273" s="1">
        <v>25</v>
      </c>
      <c r="D273" s="9" t="s">
        <v>243</v>
      </c>
      <c r="E273" s="10">
        <v>0.51</v>
      </c>
      <c r="F273" s="1" t="s">
        <v>116</v>
      </c>
    </row>
    <row r="274" spans="2:6">
      <c r="B274" s="66"/>
      <c r="C274" s="1">
        <v>26</v>
      </c>
      <c r="D274" s="9" t="s">
        <v>244</v>
      </c>
      <c r="E274" s="10">
        <v>0.51</v>
      </c>
      <c r="F274" s="1" t="s">
        <v>116</v>
      </c>
    </row>
    <row r="275" spans="2:6">
      <c r="B275" s="66"/>
      <c r="C275" s="1">
        <v>27</v>
      </c>
      <c r="D275" s="9" t="s">
        <v>199</v>
      </c>
      <c r="E275" s="10">
        <v>0.75</v>
      </c>
      <c r="F275" s="1" t="s">
        <v>116</v>
      </c>
    </row>
    <row r="276" spans="2:6">
      <c r="B276" s="66"/>
      <c r="C276" s="1">
        <v>28</v>
      </c>
      <c r="D276" s="9" t="s">
        <v>228</v>
      </c>
      <c r="E276" s="10">
        <v>0.75</v>
      </c>
      <c r="F276" s="1" t="s">
        <v>116</v>
      </c>
    </row>
    <row r="277" spans="2:6">
      <c r="B277" s="66"/>
      <c r="C277" s="1">
        <v>29</v>
      </c>
      <c r="D277" s="9" t="s">
        <v>229</v>
      </c>
      <c r="E277" s="10">
        <v>0.75</v>
      </c>
      <c r="F277" s="1" t="s">
        <v>116</v>
      </c>
    </row>
    <row r="278" spans="2:6">
      <c r="B278" s="66"/>
      <c r="C278" s="1">
        <v>30</v>
      </c>
      <c r="D278" s="9" t="s">
        <v>207</v>
      </c>
      <c r="E278" s="10">
        <v>0.75</v>
      </c>
      <c r="F278" s="1" t="s">
        <v>116</v>
      </c>
    </row>
    <row r="279" spans="2:6">
      <c r="B279" s="66"/>
      <c r="C279" s="1">
        <v>31</v>
      </c>
      <c r="D279" s="9" t="s">
        <v>246</v>
      </c>
      <c r="E279" s="10">
        <v>0.75</v>
      </c>
      <c r="F279" s="1" t="s">
        <v>116</v>
      </c>
    </row>
    <row r="280" spans="2:6">
      <c r="B280" s="66"/>
      <c r="C280" s="1">
        <v>32</v>
      </c>
      <c r="D280" s="9" t="s">
        <v>247</v>
      </c>
      <c r="E280" s="10">
        <v>0.75</v>
      </c>
      <c r="F280" s="1" t="s">
        <v>116</v>
      </c>
    </row>
    <row r="281" spans="2:6">
      <c r="B281" s="66"/>
      <c r="C281" s="1">
        <v>33</v>
      </c>
      <c r="D281" s="9" t="s">
        <v>245</v>
      </c>
      <c r="E281" s="10">
        <v>0.75</v>
      </c>
      <c r="F281" s="1" t="s">
        <v>116</v>
      </c>
    </row>
    <row r="282" spans="2:6">
      <c r="B282" s="66"/>
      <c r="C282" s="1">
        <v>34</v>
      </c>
      <c r="D282" s="9" t="s">
        <v>210</v>
      </c>
      <c r="E282" s="10">
        <v>0.75</v>
      </c>
      <c r="F282" s="1" t="s">
        <v>116</v>
      </c>
    </row>
    <row r="283" spans="2:6">
      <c r="B283" s="66"/>
      <c r="C283" s="1">
        <v>35</v>
      </c>
      <c r="D283" s="9" t="s">
        <v>211</v>
      </c>
      <c r="E283" s="10">
        <v>0.75</v>
      </c>
      <c r="F283" s="1" t="s">
        <v>116</v>
      </c>
    </row>
    <row r="284" spans="2:6">
      <c r="B284" s="66"/>
      <c r="C284" s="1">
        <v>36</v>
      </c>
      <c r="D284" s="9" t="s">
        <v>212</v>
      </c>
      <c r="E284" s="10">
        <v>0.75</v>
      </c>
      <c r="F284" s="1" t="s">
        <v>116</v>
      </c>
    </row>
    <row r="285" spans="2:6">
      <c r="B285" s="66"/>
      <c r="C285" s="1">
        <v>37</v>
      </c>
      <c r="D285" s="9" t="s">
        <v>230</v>
      </c>
      <c r="E285" s="10">
        <v>0.15</v>
      </c>
      <c r="F285" s="1" t="s">
        <v>92</v>
      </c>
    </row>
    <row r="286" spans="2:6">
      <c r="B286" s="66"/>
      <c r="C286" s="1">
        <v>38</v>
      </c>
      <c r="D286" s="9" t="s">
        <v>230</v>
      </c>
      <c r="E286" s="10">
        <v>1.43</v>
      </c>
      <c r="F286" s="1" t="s">
        <v>92</v>
      </c>
    </row>
    <row r="287" spans="2:6">
      <c r="B287" s="66"/>
      <c r="C287" s="1">
        <v>39</v>
      </c>
      <c r="D287" s="9" t="s">
        <v>230</v>
      </c>
      <c r="E287" s="10">
        <v>0.82</v>
      </c>
      <c r="F287" s="1" t="s">
        <v>92</v>
      </c>
    </row>
    <row r="288" spans="2:6">
      <c r="B288" s="66"/>
      <c r="C288" s="1">
        <v>40</v>
      </c>
      <c r="D288" s="9" t="s">
        <v>230</v>
      </c>
      <c r="E288" s="10">
        <v>0.12</v>
      </c>
      <c r="F288" s="1" t="s">
        <v>92</v>
      </c>
    </row>
    <row r="289" spans="2:6">
      <c r="B289" s="66"/>
      <c r="C289" s="1">
        <v>41</v>
      </c>
      <c r="D289" s="9" t="s">
        <v>139</v>
      </c>
      <c r="E289" s="66">
        <v>1.47</v>
      </c>
      <c r="F289" s="66" t="s">
        <v>92</v>
      </c>
    </row>
    <row r="290" spans="2:6">
      <c r="B290" s="66"/>
      <c r="C290" s="1">
        <v>42</v>
      </c>
      <c r="D290" s="9" t="s">
        <v>198</v>
      </c>
      <c r="E290" s="66"/>
      <c r="F290" s="66"/>
    </row>
    <row r="291" spans="2:6">
      <c r="B291" s="67" t="s">
        <v>256</v>
      </c>
      <c r="C291" s="1">
        <v>1</v>
      </c>
      <c r="D291" s="9" t="s">
        <v>183</v>
      </c>
      <c r="E291" s="10">
        <v>0.9</v>
      </c>
      <c r="F291" s="1" t="s">
        <v>92</v>
      </c>
    </row>
    <row r="292" spans="2:6">
      <c r="B292" s="68"/>
      <c r="C292" s="1">
        <v>2</v>
      </c>
      <c r="D292" s="9" t="s">
        <v>233</v>
      </c>
      <c r="E292" s="10">
        <v>0.16</v>
      </c>
      <c r="F292" s="1" t="s">
        <v>92</v>
      </c>
    </row>
    <row r="293" spans="2:6">
      <c r="B293" s="68"/>
      <c r="C293" s="1">
        <v>3</v>
      </c>
      <c r="D293" s="9" t="s">
        <v>255</v>
      </c>
      <c r="E293" s="10">
        <v>0.12</v>
      </c>
      <c r="F293" s="1" t="s">
        <v>92</v>
      </c>
    </row>
    <row r="294" spans="2:6">
      <c r="B294" s="68"/>
      <c r="C294" s="1">
        <v>4</v>
      </c>
      <c r="D294" s="9" t="s">
        <v>251</v>
      </c>
      <c r="E294" s="10">
        <v>0.16</v>
      </c>
      <c r="F294" s="1" t="s">
        <v>92</v>
      </c>
    </row>
    <row r="295" spans="2:6">
      <c r="B295" s="68"/>
      <c r="C295" s="1">
        <v>5</v>
      </c>
      <c r="D295" s="9" t="s">
        <v>133</v>
      </c>
      <c r="E295" s="10">
        <v>0.15</v>
      </c>
      <c r="F295" s="1" t="s">
        <v>92</v>
      </c>
    </row>
    <row r="296" spans="2:6">
      <c r="B296" s="68"/>
      <c r="C296" s="1">
        <v>6</v>
      </c>
      <c r="D296" s="9" t="s">
        <v>187</v>
      </c>
      <c r="E296" s="66">
        <v>0.9</v>
      </c>
      <c r="F296" s="66" t="s">
        <v>92</v>
      </c>
    </row>
    <row r="297" spans="2:6">
      <c r="B297" s="68"/>
      <c r="C297" s="1">
        <v>7</v>
      </c>
      <c r="D297" s="9" t="s">
        <v>235</v>
      </c>
      <c r="E297" s="66"/>
      <c r="F297" s="66"/>
    </row>
    <row r="298" spans="2:6">
      <c r="B298" s="68"/>
      <c r="C298" s="1">
        <v>8</v>
      </c>
      <c r="D298" s="9" t="s">
        <v>236</v>
      </c>
      <c r="E298" s="10">
        <v>0.55000000000000004</v>
      </c>
      <c r="F298" s="1" t="s">
        <v>92</v>
      </c>
    </row>
    <row r="299" spans="2:6">
      <c r="B299" s="68"/>
      <c r="C299" s="1">
        <v>9</v>
      </c>
      <c r="D299" s="9" t="s">
        <v>253</v>
      </c>
      <c r="E299" s="10">
        <v>0.127</v>
      </c>
      <c r="F299" s="1" t="s">
        <v>116</v>
      </c>
    </row>
    <row r="300" spans="2:6">
      <c r="B300" s="68"/>
      <c r="C300" s="1">
        <v>10</v>
      </c>
      <c r="D300" s="9" t="s">
        <v>239</v>
      </c>
      <c r="E300" s="10">
        <v>0.75</v>
      </c>
      <c r="F300" s="1" t="s">
        <v>116</v>
      </c>
    </row>
    <row r="301" spans="2:6">
      <c r="B301" s="68"/>
      <c r="C301" s="1">
        <v>11</v>
      </c>
      <c r="D301" s="9" t="s">
        <v>238</v>
      </c>
      <c r="E301" s="10">
        <v>0.75</v>
      </c>
      <c r="F301" s="1" t="s">
        <v>116</v>
      </c>
    </row>
    <row r="302" spans="2:6">
      <c r="B302" s="68"/>
      <c r="C302" s="1">
        <v>12</v>
      </c>
      <c r="D302" s="9" t="s">
        <v>218</v>
      </c>
      <c r="E302" s="10">
        <v>0.75</v>
      </c>
      <c r="F302" s="1" t="s">
        <v>116</v>
      </c>
    </row>
    <row r="303" spans="2:6">
      <c r="B303" s="68"/>
      <c r="C303" s="1">
        <v>13</v>
      </c>
      <c r="D303" s="9" t="s">
        <v>219</v>
      </c>
      <c r="E303" s="10">
        <v>0.75</v>
      </c>
      <c r="F303" s="1" t="s">
        <v>116</v>
      </c>
    </row>
    <row r="304" spans="2:6">
      <c r="B304" s="68"/>
      <c r="C304" s="1">
        <v>14</v>
      </c>
      <c r="D304" s="9" t="s">
        <v>220</v>
      </c>
      <c r="E304" s="10">
        <v>0.75</v>
      </c>
      <c r="F304" s="1" t="s">
        <v>116</v>
      </c>
    </row>
    <row r="305" spans="2:6">
      <c r="B305" s="68"/>
      <c r="C305" s="1">
        <v>15</v>
      </c>
      <c r="D305" s="9" t="s">
        <v>221</v>
      </c>
      <c r="E305" s="10">
        <v>0.75</v>
      </c>
      <c r="F305" s="1" t="s">
        <v>116</v>
      </c>
    </row>
    <row r="306" spans="2:6">
      <c r="B306" s="68"/>
      <c r="C306" s="1">
        <v>16</v>
      </c>
      <c r="D306" s="9" t="s">
        <v>222</v>
      </c>
      <c r="E306" s="10">
        <v>0.75</v>
      </c>
      <c r="F306" s="1" t="s">
        <v>116</v>
      </c>
    </row>
    <row r="307" spans="2:6">
      <c r="B307" s="68"/>
      <c r="C307" s="1">
        <v>17</v>
      </c>
      <c r="D307" s="9" t="s">
        <v>223</v>
      </c>
      <c r="E307" s="10">
        <v>0.75</v>
      </c>
      <c r="F307" s="1" t="s">
        <v>116</v>
      </c>
    </row>
    <row r="308" spans="2:6">
      <c r="B308" s="68"/>
      <c r="C308" s="1">
        <v>18</v>
      </c>
      <c r="D308" s="9" t="s">
        <v>224</v>
      </c>
      <c r="E308" s="10">
        <v>0.75</v>
      </c>
      <c r="F308" s="1" t="s">
        <v>116</v>
      </c>
    </row>
    <row r="309" spans="2:6">
      <c r="B309" s="68"/>
      <c r="C309" s="1">
        <v>19</v>
      </c>
      <c r="D309" s="9" t="s">
        <v>225</v>
      </c>
      <c r="E309" s="10">
        <v>0.75</v>
      </c>
      <c r="F309" s="1" t="s">
        <v>116</v>
      </c>
    </row>
    <row r="310" spans="2:6">
      <c r="B310" s="68"/>
      <c r="C310" s="1">
        <v>20</v>
      </c>
      <c r="D310" s="9" t="s">
        <v>226</v>
      </c>
      <c r="E310" s="10">
        <v>0.75</v>
      </c>
      <c r="F310" s="1" t="s">
        <v>116</v>
      </c>
    </row>
    <row r="311" spans="2:6">
      <c r="B311" s="68"/>
      <c r="C311" s="1">
        <v>21</v>
      </c>
      <c r="D311" s="9" t="s">
        <v>227</v>
      </c>
      <c r="E311" s="10">
        <v>0.75</v>
      </c>
      <c r="F311" s="1" t="s">
        <v>116</v>
      </c>
    </row>
    <row r="312" spans="2:6">
      <c r="B312" s="68"/>
      <c r="C312" s="1">
        <v>22</v>
      </c>
      <c r="D312" s="9" t="s">
        <v>240</v>
      </c>
      <c r="E312" s="10">
        <v>0.75</v>
      </c>
      <c r="F312" s="1" t="s">
        <v>116</v>
      </c>
    </row>
    <row r="313" spans="2:6">
      <c r="B313" s="68"/>
      <c r="C313" s="1">
        <v>23</v>
      </c>
      <c r="D313" s="9" t="s">
        <v>241</v>
      </c>
      <c r="E313" s="10">
        <v>0.75</v>
      </c>
      <c r="F313" s="1" t="s">
        <v>116</v>
      </c>
    </row>
    <row r="314" spans="2:6">
      <c r="B314" s="68"/>
      <c r="C314" s="1">
        <v>24</v>
      </c>
      <c r="D314" s="9" t="s">
        <v>242</v>
      </c>
      <c r="E314" s="10">
        <v>0.51</v>
      </c>
      <c r="F314" s="1" t="s">
        <v>116</v>
      </c>
    </row>
    <row r="315" spans="2:6">
      <c r="B315" s="68"/>
      <c r="C315" s="1">
        <v>25</v>
      </c>
      <c r="D315" s="9" t="s">
        <v>244</v>
      </c>
      <c r="E315" s="10">
        <v>0.51</v>
      </c>
      <c r="F315" s="1" t="s">
        <v>116</v>
      </c>
    </row>
    <row r="316" spans="2:6">
      <c r="B316" s="68"/>
      <c r="C316" s="1">
        <v>26</v>
      </c>
      <c r="D316" s="9" t="s">
        <v>243</v>
      </c>
      <c r="E316" s="10">
        <v>0.51</v>
      </c>
      <c r="F316" s="1" t="s">
        <v>116</v>
      </c>
    </row>
    <row r="317" spans="2:6">
      <c r="B317" s="68"/>
      <c r="C317" s="1">
        <v>27</v>
      </c>
      <c r="D317" s="9" t="s">
        <v>199</v>
      </c>
      <c r="E317" s="10">
        <v>0.75</v>
      </c>
      <c r="F317" s="1" t="s">
        <v>116</v>
      </c>
    </row>
    <row r="318" spans="2:6">
      <c r="B318" s="68"/>
      <c r="C318" s="1">
        <v>28</v>
      </c>
      <c r="D318" s="9" t="s">
        <v>245</v>
      </c>
      <c r="E318" s="10">
        <v>0.75</v>
      </c>
      <c r="F318" s="1" t="s">
        <v>116</v>
      </c>
    </row>
    <row r="319" spans="2:6">
      <c r="B319" s="68"/>
      <c r="C319" s="1">
        <v>29</v>
      </c>
      <c r="D319" s="9" t="s">
        <v>246</v>
      </c>
      <c r="E319" s="10">
        <v>0.75</v>
      </c>
      <c r="F319" s="1" t="s">
        <v>116</v>
      </c>
    </row>
    <row r="320" spans="2:6">
      <c r="B320" s="68"/>
      <c r="C320" s="1">
        <v>30</v>
      </c>
      <c r="D320" s="9" t="s">
        <v>229</v>
      </c>
      <c r="E320" s="10">
        <v>0.75</v>
      </c>
      <c r="F320" s="1" t="s">
        <v>116</v>
      </c>
    </row>
    <row r="321" spans="2:6">
      <c r="B321" s="68"/>
      <c r="C321" s="1">
        <v>31</v>
      </c>
      <c r="D321" s="9" t="s">
        <v>212</v>
      </c>
      <c r="E321" s="10">
        <v>0.127</v>
      </c>
      <c r="F321" s="1" t="s">
        <v>116</v>
      </c>
    </row>
    <row r="322" spans="2:6">
      <c r="B322" s="68"/>
      <c r="C322" s="1">
        <v>32</v>
      </c>
      <c r="D322" s="9" t="s">
        <v>228</v>
      </c>
      <c r="E322" s="10">
        <v>0.75</v>
      </c>
      <c r="F322" s="1" t="s">
        <v>116</v>
      </c>
    </row>
    <row r="323" spans="2:6">
      <c r="B323" s="68"/>
      <c r="C323" s="1">
        <v>33</v>
      </c>
      <c r="D323" s="9" t="s">
        <v>207</v>
      </c>
      <c r="E323" s="10">
        <v>0.75</v>
      </c>
      <c r="F323" s="1" t="s">
        <v>116</v>
      </c>
    </row>
    <row r="324" spans="2:6">
      <c r="B324" s="68"/>
      <c r="C324" s="1">
        <v>34</v>
      </c>
      <c r="D324" s="9" t="s">
        <v>247</v>
      </c>
      <c r="E324" s="10">
        <v>0.75</v>
      </c>
      <c r="F324" s="1" t="s">
        <v>116</v>
      </c>
    </row>
    <row r="325" spans="2:6">
      <c r="B325" s="68"/>
      <c r="C325" s="1">
        <v>35</v>
      </c>
      <c r="D325" s="9" t="s">
        <v>230</v>
      </c>
      <c r="E325" s="10">
        <v>0.15</v>
      </c>
      <c r="F325" s="1" t="s">
        <v>92</v>
      </c>
    </row>
    <row r="326" spans="2:6">
      <c r="B326" s="68"/>
      <c r="C326" s="1">
        <v>36</v>
      </c>
      <c r="D326" s="9" t="s">
        <v>230</v>
      </c>
      <c r="E326" s="10">
        <v>1.43</v>
      </c>
      <c r="F326" s="1" t="s">
        <v>92</v>
      </c>
    </row>
    <row r="327" spans="2:6">
      <c r="B327" s="68"/>
      <c r="C327" s="1">
        <v>37</v>
      </c>
      <c r="D327" s="9" t="s">
        <v>230</v>
      </c>
      <c r="E327" s="10">
        <v>0.82</v>
      </c>
      <c r="F327" s="1" t="s">
        <v>92</v>
      </c>
    </row>
    <row r="328" spans="2:6">
      <c r="B328" s="68"/>
      <c r="C328" s="1">
        <v>38</v>
      </c>
      <c r="D328" s="9" t="s">
        <v>257</v>
      </c>
      <c r="E328" s="66">
        <v>1.43</v>
      </c>
      <c r="F328" s="66" t="s">
        <v>92</v>
      </c>
    </row>
    <row r="329" spans="2:6">
      <c r="B329" s="69"/>
      <c r="C329" s="1">
        <v>39</v>
      </c>
      <c r="D329" s="9" t="s">
        <v>257</v>
      </c>
      <c r="E329" s="66"/>
      <c r="F329" s="66"/>
    </row>
    <row r="331" spans="2:6">
      <c r="C331" s="27"/>
      <c r="E331" s="27"/>
      <c r="F331" s="27"/>
    </row>
    <row r="332" spans="2:6">
      <c r="C332" s="27"/>
      <c r="D332" s="9" t="s">
        <v>85</v>
      </c>
      <c r="E332" s="9" t="s">
        <v>258</v>
      </c>
      <c r="F332" s="9"/>
    </row>
    <row r="333" spans="2:6">
      <c r="C333" s="27"/>
      <c r="D333" s="9" t="s">
        <v>92</v>
      </c>
      <c r="E333" s="9" t="s">
        <v>259</v>
      </c>
      <c r="F333" s="9"/>
    </row>
    <row r="334" spans="2:6">
      <c r="C334" s="27"/>
      <c r="D334" s="9" t="s">
        <v>116</v>
      </c>
      <c r="E334" s="9" t="s">
        <v>260</v>
      </c>
      <c r="F334" s="9"/>
    </row>
    <row r="335" spans="2:6">
      <c r="C335" s="27"/>
      <c r="E335" s="27"/>
      <c r="F335" s="27"/>
    </row>
    <row r="336" spans="2:6">
      <c r="C336" s="27"/>
      <c r="E336" s="27"/>
      <c r="F336" s="27"/>
    </row>
  </sheetData>
  <mergeCells count="59">
    <mergeCell ref="B118:B164"/>
    <mergeCell ref="B165:B206"/>
    <mergeCell ref="B207:B248"/>
    <mergeCell ref="B249:B290"/>
    <mergeCell ref="B291:B329"/>
    <mergeCell ref="C4:C9"/>
    <mergeCell ref="C11:C13"/>
    <mergeCell ref="C14:C19"/>
    <mergeCell ref="C20:C22"/>
    <mergeCell ref="C23:C29"/>
    <mergeCell ref="C30:C32"/>
    <mergeCell ref="C42:C47"/>
    <mergeCell ref="C67:C69"/>
    <mergeCell ref="B3:B66"/>
    <mergeCell ref="B67:B81"/>
    <mergeCell ref="B82:B99"/>
    <mergeCell ref="B100:B117"/>
    <mergeCell ref="E4:E9"/>
    <mergeCell ref="E11:E13"/>
    <mergeCell ref="E14:E19"/>
    <mergeCell ref="E20:E22"/>
    <mergeCell ref="E23:E29"/>
    <mergeCell ref="E30:E32"/>
    <mergeCell ref="E42:E47"/>
    <mergeCell ref="E51:E53"/>
    <mergeCell ref="E67:E69"/>
    <mergeCell ref="E82:E85"/>
    <mergeCell ref="E101:E102"/>
    <mergeCell ref="E119:E122"/>
    <mergeCell ref="E127:E129"/>
    <mergeCell ref="E162:E164"/>
    <mergeCell ref="E170:E171"/>
    <mergeCell ref="E201:E204"/>
    <mergeCell ref="E212:E213"/>
    <mergeCell ref="E247:E248"/>
    <mergeCell ref="E289:E290"/>
    <mergeCell ref="E296:E297"/>
    <mergeCell ref="E328:E329"/>
    <mergeCell ref="F4:F9"/>
    <mergeCell ref="F11:F13"/>
    <mergeCell ref="F14:F19"/>
    <mergeCell ref="F20:F22"/>
    <mergeCell ref="F23:F29"/>
    <mergeCell ref="F30:F32"/>
    <mergeCell ref="F42:F47"/>
    <mergeCell ref="F51:F53"/>
    <mergeCell ref="F67:F69"/>
    <mergeCell ref="F82:F85"/>
    <mergeCell ref="F101:F102"/>
    <mergeCell ref="F119:F122"/>
    <mergeCell ref="F127:F129"/>
    <mergeCell ref="F162:F164"/>
    <mergeCell ref="F170:F171"/>
    <mergeCell ref="F328:F329"/>
    <mergeCell ref="F201:F204"/>
    <mergeCell ref="F212:F213"/>
    <mergeCell ref="F247:F248"/>
    <mergeCell ref="F289:F290"/>
    <mergeCell ref="F296:F29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85"/>
  <sheetViews>
    <sheetView workbookViewId="0">
      <selection activeCell="H34" sqref="H34"/>
    </sheetView>
  </sheetViews>
  <sheetFormatPr defaultColWidth="14.42578125" defaultRowHeight="15" customHeight="1"/>
  <cols>
    <col min="1" max="1" width="38.85546875" customWidth="1"/>
    <col min="2" max="2" width="38.140625" customWidth="1"/>
    <col min="3" max="5" width="13.42578125" customWidth="1"/>
    <col min="6" max="6" width="12.7109375" customWidth="1"/>
    <col min="7" max="7" width="12.85546875" customWidth="1"/>
    <col min="8" max="8" width="38.85546875" customWidth="1"/>
    <col min="9" max="9" width="27.7109375" customWidth="1"/>
    <col min="10" max="10" width="13.28515625" customWidth="1"/>
    <col min="11" max="11" width="11.42578125" customWidth="1"/>
    <col min="12" max="12" width="10.7109375" customWidth="1"/>
    <col min="13" max="13" width="12.140625" customWidth="1"/>
    <col min="14" max="14" width="18.7109375" customWidth="1"/>
    <col min="15" max="16" width="9.140625" customWidth="1"/>
  </cols>
  <sheetData>
    <row r="1" spans="1:16" s="14" customFormat="1">
      <c r="A1" s="15" t="s">
        <v>261</v>
      </c>
      <c r="B1" s="15" t="s">
        <v>3</v>
      </c>
      <c r="C1" s="15" t="s">
        <v>262</v>
      </c>
      <c r="D1" s="15" t="s">
        <v>263</v>
      </c>
      <c r="E1" s="15" t="s">
        <v>264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>
      <c r="A2" s="16" t="s">
        <v>265</v>
      </c>
      <c r="B2" s="16" t="s">
        <v>266</v>
      </c>
      <c r="C2" s="16">
        <v>39.460999999999999</v>
      </c>
      <c r="D2" s="17">
        <v>0.33333333333333298</v>
      </c>
      <c r="E2" s="17">
        <v>0.70833333333333304</v>
      </c>
      <c r="F2" s="16">
        <v>9</v>
      </c>
      <c r="G2" s="16">
        <f>C2*F2</f>
        <v>355.149</v>
      </c>
      <c r="H2" s="16"/>
      <c r="I2" s="16"/>
      <c r="J2" s="16"/>
      <c r="K2" s="16"/>
      <c r="L2" s="16"/>
      <c r="M2" s="16"/>
      <c r="N2" s="16"/>
      <c r="O2" s="16"/>
      <c r="P2" s="16"/>
    </row>
    <row r="3" spans="1:16">
      <c r="A3" s="16" t="s">
        <v>265</v>
      </c>
      <c r="B3" s="16" t="s">
        <v>267</v>
      </c>
      <c r="C3" s="16">
        <v>17.95</v>
      </c>
      <c r="D3" s="17">
        <v>0.33333333333333298</v>
      </c>
      <c r="E3" s="17">
        <v>0.70833333333333304</v>
      </c>
      <c r="F3" s="16">
        <v>9</v>
      </c>
      <c r="G3" s="16">
        <f t="shared" ref="G3:G34" si="0">C3*F3</f>
        <v>161.55000000000001</v>
      </c>
      <c r="H3" s="16"/>
      <c r="I3" s="16"/>
      <c r="J3" s="16"/>
      <c r="K3" s="16"/>
      <c r="L3" s="16"/>
      <c r="M3" s="16"/>
      <c r="N3" s="16"/>
      <c r="O3" s="16"/>
      <c r="P3" s="16"/>
    </row>
    <row r="4" spans="1:16">
      <c r="A4" s="16" t="s">
        <v>265</v>
      </c>
      <c r="B4" s="16" t="s">
        <v>268</v>
      </c>
      <c r="C4" s="16">
        <v>28.315999999999999</v>
      </c>
      <c r="D4" s="17">
        <v>0.33333333333333298</v>
      </c>
      <c r="E4" s="17">
        <v>0.70833333333333304</v>
      </c>
      <c r="F4" s="16">
        <v>9</v>
      </c>
      <c r="G4" s="16">
        <f t="shared" si="0"/>
        <v>254.84399999999999</v>
      </c>
      <c r="H4" s="16"/>
      <c r="I4" s="16"/>
      <c r="J4" s="16"/>
      <c r="K4" s="16"/>
      <c r="L4" s="16"/>
      <c r="M4" s="16"/>
      <c r="N4" s="16"/>
      <c r="O4" s="16"/>
      <c r="P4" s="16"/>
    </row>
    <row r="5" spans="1:16">
      <c r="A5" s="16" t="s">
        <v>265</v>
      </c>
      <c r="B5" s="16" t="s">
        <v>269</v>
      </c>
      <c r="C5" s="16">
        <v>23.219000000000001</v>
      </c>
      <c r="D5" s="17">
        <v>0.33333333333333298</v>
      </c>
      <c r="E5" s="17">
        <v>0.70833333333333304</v>
      </c>
      <c r="F5" s="16">
        <v>9</v>
      </c>
      <c r="G5" s="16">
        <f t="shared" si="0"/>
        <v>208.971</v>
      </c>
      <c r="H5" s="70" t="s">
        <v>270</v>
      </c>
      <c r="I5" s="70"/>
      <c r="J5" s="16"/>
      <c r="K5" s="16"/>
      <c r="L5" s="16"/>
      <c r="M5" s="16"/>
      <c r="N5" s="16"/>
      <c r="O5" s="16"/>
      <c r="P5" s="16"/>
    </row>
    <row r="6" spans="1:16">
      <c r="A6" s="16" t="s">
        <v>265</v>
      </c>
      <c r="B6" s="16" t="s">
        <v>271</v>
      </c>
      <c r="C6" s="16">
        <v>22.161999999999999</v>
      </c>
      <c r="D6" s="17">
        <v>0.33333333333333298</v>
      </c>
      <c r="E6" s="17">
        <v>0.70833333333333304</v>
      </c>
      <c r="F6" s="16">
        <v>9</v>
      </c>
      <c r="G6" s="16">
        <f t="shared" si="0"/>
        <v>199.458</v>
      </c>
      <c r="H6" s="70"/>
      <c r="I6" s="70"/>
      <c r="J6" s="22"/>
      <c r="K6" s="22"/>
      <c r="L6" s="22"/>
      <c r="M6" s="16"/>
      <c r="N6" s="16"/>
      <c r="O6" s="16"/>
      <c r="P6" s="16"/>
    </row>
    <row r="7" spans="1:16">
      <c r="A7" s="16" t="s">
        <v>265</v>
      </c>
      <c r="B7" s="16" t="s">
        <v>272</v>
      </c>
      <c r="C7" s="5">
        <v>23.114999999999998</v>
      </c>
      <c r="D7" s="17">
        <v>0.33333333333333298</v>
      </c>
      <c r="E7" s="17">
        <v>0.70833333333333304</v>
      </c>
      <c r="F7" s="16">
        <v>9</v>
      </c>
      <c r="G7" s="16">
        <f t="shared" si="0"/>
        <v>208.035</v>
      </c>
      <c r="H7" s="15" t="s">
        <v>261</v>
      </c>
      <c r="I7" s="15" t="s">
        <v>273</v>
      </c>
      <c r="J7" s="16"/>
      <c r="K7" s="16"/>
      <c r="L7" s="16"/>
      <c r="M7" s="16"/>
      <c r="N7" s="16"/>
      <c r="O7" s="16"/>
      <c r="P7" s="16"/>
    </row>
    <row r="8" spans="1:16">
      <c r="A8" s="16" t="s">
        <v>265</v>
      </c>
      <c r="B8" s="16" t="s">
        <v>274</v>
      </c>
      <c r="C8" s="16">
        <v>24.050999999999998</v>
      </c>
      <c r="D8" s="17">
        <v>0.33333333333333298</v>
      </c>
      <c r="E8" s="17">
        <v>0.70833333333333304</v>
      </c>
      <c r="F8" s="16">
        <v>9</v>
      </c>
      <c r="G8" s="16">
        <f t="shared" si="0"/>
        <v>216.459</v>
      </c>
      <c r="H8" s="16" t="s">
        <v>265</v>
      </c>
      <c r="I8" s="23">
        <f>SUM(G2:G11)</f>
        <v>2046.222</v>
      </c>
      <c r="J8" s="16"/>
      <c r="K8" s="16"/>
      <c r="L8" s="16"/>
      <c r="M8" s="16"/>
      <c r="N8" s="16"/>
      <c r="O8" s="16"/>
      <c r="P8" s="16"/>
    </row>
    <row r="9" spans="1:16">
      <c r="A9" s="16" t="s">
        <v>265</v>
      </c>
      <c r="B9" s="16" t="s">
        <v>275</v>
      </c>
      <c r="C9" s="16">
        <v>24.24</v>
      </c>
      <c r="D9" s="17">
        <v>0.33333333333333298</v>
      </c>
      <c r="E9" s="17">
        <v>0.70833333333333304</v>
      </c>
      <c r="F9" s="16">
        <v>9</v>
      </c>
      <c r="G9" s="16">
        <f t="shared" si="0"/>
        <v>218.16</v>
      </c>
      <c r="H9" s="16" t="s">
        <v>276</v>
      </c>
      <c r="I9" s="23">
        <f>SUM(G12:G31)</f>
        <v>43.026000000000003</v>
      </c>
      <c r="J9" s="16"/>
      <c r="K9" s="16"/>
      <c r="L9" s="16"/>
      <c r="M9" s="16"/>
      <c r="N9" s="16"/>
      <c r="O9" s="16"/>
      <c r="P9" s="16"/>
    </row>
    <row r="10" spans="1:16">
      <c r="A10" s="16" t="s">
        <v>265</v>
      </c>
      <c r="B10" s="16" t="s">
        <v>277</v>
      </c>
      <c r="C10" s="16">
        <v>24.484000000000002</v>
      </c>
      <c r="D10" s="17">
        <v>0.33333333333333298</v>
      </c>
      <c r="E10" s="17">
        <v>0.70833333333333304</v>
      </c>
      <c r="F10" s="16">
        <v>9</v>
      </c>
      <c r="G10" s="16">
        <f t="shared" si="0"/>
        <v>220.35599999999999</v>
      </c>
      <c r="H10" s="16" t="s">
        <v>278</v>
      </c>
      <c r="I10" s="23">
        <f>SUM(G32:G34)</f>
        <v>4597.68</v>
      </c>
      <c r="J10" s="16"/>
      <c r="K10" s="16"/>
      <c r="L10" s="16"/>
      <c r="M10" s="16"/>
      <c r="N10" s="16"/>
      <c r="O10" s="16"/>
      <c r="P10" s="16"/>
    </row>
    <row r="11" spans="1:16">
      <c r="A11" s="16" t="s">
        <v>265</v>
      </c>
      <c r="B11" s="16" t="s">
        <v>279</v>
      </c>
      <c r="C11" s="5">
        <v>0.36</v>
      </c>
      <c r="D11" s="17">
        <v>0.33333333333333298</v>
      </c>
      <c r="E11" s="17">
        <v>0.70833333333333304</v>
      </c>
      <c r="F11" s="16">
        <v>9</v>
      </c>
      <c r="G11" s="16">
        <f t="shared" si="0"/>
        <v>3.24</v>
      </c>
      <c r="H11" s="16"/>
      <c r="I11" s="16"/>
      <c r="J11" s="16"/>
      <c r="K11" s="16"/>
      <c r="L11" s="16"/>
      <c r="M11" s="16"/>
      <c r="N11" s="16"/>
      <c r="O11" s="16"/>
      <c r="P11" s="16"/>
    </row>
    <row r="12" spans="1:16" ht="15.75" customHeight="1">
      <c r="A12" s="16" t="s">
        <v>280</v>
      </c>
      <c r="B12" s="16" t="s">
        <v>266</v>
      </c>
      <c r="C12" s="16">
        <v>0.10100000000000001</v>
      </c>
      <c r="D12" s="17">
        <v>0.70833333333333304</v>
      </c>
      <c r="E12" s="17">
        <v>0.33333333333333298</v>
      </c>
      <c r="F12" s="16">
        <v>15</v>
      </c>
      <c r="G12" s="16">
        <f t="shared" si="0"/>
        <v>1.5149999999999999</v>
      </c>
      <c r="H12" s="16"/>
      <c r="I12" s="16"/>
      <c r="J12" s="16"/>
      <c r="K12" s="16"/>
      <c r="L12" s="16"/>
      <c r="M12" s="16"/>
      <c r="N12" s="16"/>
      <c r="O12" s="16"/>
      <c r="P12" s="16"/>
    </row>
    <row r="13" spans="1:16" ht="15.75" customHeight="1">
      <c r="A13" s="16" t="s">
        <v>280</v>
      </c>
      <c r="B13" s="16" t="s">
        <v>267</v>
      </c>
      <c r="C13" s="16">
        <v>0.10100000000000001</v>
      </c>
      <c r="D13" s="17">
        <v>0.70833333333333304</v>
      </c>
      <c r="E13" s="17">
        <v>0.33333333333333298</v>
      </c>
      <c r="F13" s="16">
        <v>15</v>
      </c>
      <c r="G13" s="16">
        <f t="shared" si="0"/>
        <v>1.5149999999999999</v>
      </c>
      <c r="H13" s="16"/>
      <c r="I13" s="16"/>
      <c r="J13" s="16"/>
      <c r="K13" s="16"/>
      <c r="L13" s="16"/>
      <c r="M13" s="16"/>
      <c r="N13" s="16"/>
      <c r="O13" s="16"/>
      <c r="P13" s="16"/>
    </row>
    <row r="14" spans="1:16" ht="15.75" customHeight="1">
      <c r="A14" s="16" t="s">
        <v>280</v>
      </c>
      <c r="B14" s="16" t="s">
        <v>268</v>
      </c>
      <c r="C14" s="16">
        <v>0.10100000000000001</v>
      </c>
      <c r="D14" s="17">
        <v>0.70833333333333304</v>
      </c>
      <c r="E14" s="17">
        <v>0.33333333333333298</v>
      </c>
      <c r="F14" s="16">
        <v>15</v>
      </c>
      <c r="G14" s="16">
        <f t="shared" si="0"/>
        <v>1.5149999999999999</v>
      </c>
      <c r="H14" s="16"/>
      <c r="I14" s="16"/>
      <c r="J14" s="16"/>
      <c r="K14" s="16"/>
      <c r="L14" s="16"/>
      <c r="M14" s="16"/>
      <c r="N14" s="16"/>
      <c r="O14" s="16"/>
      <c r="P14" s="16"/>
    </row>
    <row r="15" spans="1:16" ht="15.75" customHeight="1">
      <c r="A15" s="16" t="s">
        <v>280</v>
      </c>
      <c r="B15" s="16" t="s">
        <v>269</v>
      </c>
      <c r="C15" s="16">
        <v>0.10100000000000001</v>
      </c>
      <c r="D15" s="17">
        <v>0</v>
      </c>
      <c r="E15" s="17">
        <v>0.5</v>
      </c>
      <c r="F15" s="16">
        <v>24</v>
      </c>
      <c r="G15" s="16">
        <f t="shared" si="0"/>
        <v>2.4239999999999999</v>
      </c>
      <c r="H15" s="16"/>
      <c r="I15" s="16"/>
      <c r="J15" s="16"/>
      <c r="K15" s="16"/>
      <c r="L15" s="16"/>
      <c r="M15" s="16"/>
      <c r="N15" s="16"/>
      <c r="O15" s="16"/>
      <c r="P15" s="16"/>
    </row>
    <row r="16" spans="1:16" ht="15.75" customHeight="1">
      <c r="A16" s="16" t="s">
        <v>280</v>
      </c>
      <c r="B16" s="16" t="s">
        <v>271</v>
      </c>
      <c r="C16" s="16">
        <v>0.10100000000000001</v>
      </c>
      <c r="D16" s="17">
        <v>0</v>
      </c>
      <c r="E16" s="17">
        <v>0.5</v>
      </c>
      <c r="F16" s="16">
        <v>24</v>
      </c>
      <c r="G16" s="16">
        <f t="shared" si="0"/>
        <v>2.4239999999999999</v>
      </c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>
      <c r="A17" s="16" t="s">
        <v>280</v>
      </c>
      <c r="B17" s="16" t="s">
        <v>272</v>
      </c>
      <c r="C17" s="16">
        <v>0.10100000000000001</v>
      </c>
      <c r="D17" s="17">
        <v>0</v>
      </c>
      <c r="E17" s="17">
        <v>0.5</v>
      </c>
      <c r="F17" s="16">
        <v>24</v>
      </c>
      <c r="G17" s="16">
        <f t="shared" si="0"/>
        <v>2.4239999999999999</v>
      </c>
      <c r="H17" s="19" t="s">
        <v>2</v>
      </c>
      <c r="I17" s="19" t="s">
        <v>57</v>
      </c>
      <c r="J17" s="19" t="s">
        <v>58</v>
      </c>
      <c r="K17" s="19" t="s">
        <v>59</v>
      </c>
      <c r="L17" s="19" t="s">
        <v>60</v>
      </c>
      <c r="M17" s="19" t="s">
        <v>61</v>
      </c>
      <c r="N17" s="19" t="s">
        <v>281</v>
      </c>
      <c r="O17" s="24" t="s">
        <v>10</v>
      </c>
      <c r="P17" s="18"/>
    </row>
    <row r="18" spans="1:16" ht="15.75" customHeight="1">
      <c r="A18" s="16" t="s">
        <v>280</v>
      </c>
      <c r="B18" s="16" t="s">
        <v>274</v>
      </c>
      <c r="C18" s="16">
        <v>0.10100000000000001</v>
      </c>
      <c r="D18" s="17">
        <v>0</v>
      </c>
      <c r="E18" s="17">
        <v>0.5</v>
      </c>
      <c r="F18" s="16">
        <v>24</v>
      </c>
      <c r="G18" s="16">
        <f t="shared" si="0"/>
        <v>2.4239999999999999</v>
      </c>
      <c r="H18" s="19">
        <v>1</v>
      </c>
      <c r="I18" s="25" t="s">
        <v>62</v>
      </c>
      <c r="J18" s="19">
        <v>45</v>
      </c>
      <c r="K18" s="25" t="s">
        <v>63</v>
      </c>
      <c r="L18" s="19">
        <v>2</v>
      </c>
      <c r="M18" s="19">
        <v>9</v>
      </c>
      <c r="N18" s="19">
        <f>J18*L18*M18</f>
        <v>810</v>
      </c>
      <c r="O18" s="25" t="s">
        <v>13</v>
      </c>
      <c r="P18" s="18">
        <f>L18*J18</f>
        <v>90</v>
      </c>
    </row>
    <row r="19" spans="1:16" ht="15.75" customHeight="1">
      <c r="A19" s="16" t="s">
        <v>280</v>
      </c>
      <c r="B19" s="16" t="s">
        <v>275</v>
      </c>
      <c r="C19" s="16">
        <v>0.10100000000000001</v>
      </c>
      <c r="D19" s="17">
        <v>0</v>
      </c>
      <c r="E19" s="17">
        <v>0.5</v>
      </c>
      <c r="F19" s="16">
        <v>24</v>
      </c>
      <c r="G19" s="16">
        <f t="shared" si="0"/>
        <v>2.4239999999999999</v>
      </c>
      <c r="H19" s="19">
        <v>2</v>
      </c>
      <c r="I19" s="25" t="s">
        <v>65</v>
      </c>
      <c r="J19" s="19">
        <v>30</v>
      </c>
      <c r="K19" s="25" t="s">
        <v>63</v>
      </c>
      <c r="L19" s="19">
        <v>2</v>
      </c>
      <c r="M19" s="19">
        <v>9</v>
      </c>
      <c r="N19" s="19">
        <f t="shared" ref="N19:N27" si="1">J19*L19*M19</f>
        <v>540</v>
      </c>
      <c r="O19" s="25" t="s">
        <v>13</v>
      </c>
      <c r="P19" s="18">
        <f>L19*J19</f>
        <v>60</v>
      </c>
    </row>
    <row r="20" spans="1:16" ht="15.75" customHeight="1">
      <c r="A20" s="16" t="s">
        <v>280</v>
      </c>
      <c r="B20" s="16" t="s">
        <v>277</v>
      </c>
      <c r="C20" s="16">
        <v>0.10100000000000001</v>
      </c>
      <c r="D20" s="17">
        <v>0</v>
      </c>
      <c r="E20" s="17">
        <v>0.5</v>
      </c>
      <c r="F20" s="16">
        <v>24</v>
      </c>
      <c r="G20" s="16">
        <f t="shared" si="0"/>
        <v>2.4239999999999999</v>
      </c>
      <c r="H20" s="19">
        <v>3</v>
      </c>
      <c r="I20" s="25" t="s">
        <v>66</v>
      </c>
      <c r="J20" s="19">
        <v>168</v>
      </c>
      <c r="K20" s="25" t="s">
        <v>63</v>
      </c>
      <c r="L20" s="19">
        <v>2</v>
      </c>
      <c r="M20" s="19">
        <v>9</v>
      </c>
      <c r="N20" s="19">
        <f t="shared" si="1"/>
        <v>3024</v>
      </c>
      <c r="O20" s="25" t="s">
        <v>13</v>
      </c>
      <c r="P20" s="18">
        <f>L20*J20</f>
        <v>336</v>
      </c>
    </row>
    <row r="21" spans="1:16" ht="15.75" customHeight="1">
      <c r="A21" s="16" t="s">
        <v>280</v>
      </c>
      <c r="B21" s="16" t="s">
        <v>279</v>
      </c>
      <c r="C21" s="16">
        <v>0.10100000000000001</v>
      </c>
      <c r="D21" s="17">
        <v>0</v>
      </c>
      <c r="E21" s="17">
        <v>0.5</v>
      </c>
      <c r="F21" s="16">
        <v>24</v>
      </c>
      <c r="G21" s="16">
        <f t="shared" si="0"/>
        <v>2.4239999999999999</v>
      </c>
      <c r="H21" s="19">
        <v>4</v>
      </c>
      <c r="I21" s="25" t="s">
        <v>67</v>
      </c>
      <c r="J21" s="19">
        <v>1.5</v>
      </c>
      <c r="K21" s="25" t="s">
        <v>68</v>
      </c>
      <c r="L21" s="19">
        <v>4</v>
      </c>
      <c r="M21" s="19">
        <v>9</v>
      </c>
      <c r="N21" s="19">
        <f t="shared" si="1"/>
        <v>54</v>
      </c>
      <c r="O21" s="25" t="s">
        <v>13</v>
      </c>
      <c r="P21" s="18">
        <f>L21*J21</f>
        <v>6</v>
      </c>
    </row>
    <row r="22" spans="1:16">
      <c r="A22" s="16" t="s">
        <v>282</v>
      </c>
      <c r="B22" s="16" t="s">
        <v>283</v>
      </c>
      <c r="C22" s="16">
        <v>0.10100000000000001</v>
      </c>
      <c r="D22" s="17">
        <v>0.70833333333333304</v>
      </c>
      <c r="E22" s="17">
        <v>0.33333333333333298</v>
      </c>
      <c r="F22" s="16">
        <v>15</v>
      </c>
      <c r="G22" s="16">
        <f t="shared" si="0"/>
        <v>1.5149999999999999</v>
      </c>
      <c r="H22" s="19">
        <v>5</v>
      </c>
      <c r="I22" s="25" t="s">
        <v>70</v>
      </c>
      <c r="J22" s="19">
        <v>3.75</v>
      </c>
      <c r="K22" s="25" t="s">
        <v>71</v>
      </c>
      <c r="L22" s="19" t="s">
        <v>71</v>
      </c>
      <c r="M22" s="19">
        <v>0</v>
      </c>
      <c r="N22" s="19">
        <f>J22*M22</f>
        <v>0</v>
      </c>
      <c r="O22" s="25"/>
      <c r="P22" s="18"/>
    </row>
    <row r="23" spans="1:16">
      <c r="A23" s="16" t="s">
        <v>282</v>
      </c>
      <c r="B23" s="16" t="s">
        <v>284</v>
      </c>
      <c r="C23" s="16">
        <v>0.10100000000000001</v>
      </c>
      <c r="D23" s="17">
        <v>0.70833333333333304</v>
      </c>
      <c r="E23" s="17">
        <v>0.33333333333333298</v>
      </c>
      <c r="F23" s="16">
        <v>15</v>
      </c>
      <c r="G23" s="16">
        <f t="shared" si="0"/>
        <v>1.5149999999999999</v>
      </c>
      <c r="H23" s="19">
        <v>6</v>
      </c>
      <c r="I23" s="25" t="s">
        <v>72</v>
      </c>
      <c r="J23" s="19">
        <v>45</v>
      </c>
      <c r="K23" s="25" t="s">
        <v>71</v>
      </c>
      <c r="L23" s="19" t="s">
        <v>71</v>
      </c>
      <c r="M23" s="19">
        <v>0</v>
      </c>
      <c r="N23" s="19">
        <f t="shared" ref="N23:N24" si="2">J23*M23</f>
        <v>0</v>
      </c>
      <c r="O23" s="25"/>
      <c r="P23" s="18"/>
    </row>
    <row r="24" spans="1:16">
      <c r="A24" s="16" t="s">
        <v>282</v>
      </c>
      <c r="B24" s="16" t="s">
        <v>285</v>
      </c>
      <c r="C24" s="16">
        <v>0.10100000000000001</v>
      </c>
      <c r="D24" s="17">
        <v>0.70833333333333304</v>
      </c>
      <c r="E24" s="17">
        <v>0.33333333333333298</v>
      </c>
      <c r="F24" s="16">
        <v>15</v>
      </c>
      <c r="G24" s="16">
        <f t="shared" si="0"/>
        <v>1.5149999999999999</v>
      </c>
      <c r="H24" s="19">
        <v>7</v>
      </c>
      <c r="I24" s="25" t="s">
        <v>73</v>
      </c>
      <c r="J24" s="19">
        <v>37.5</v>
      </c>
      <c r="K24" s="25" t="s">
        <v>71</v>
      </c>
      <c r="L24" s="19" t="s">
        <v>71</v>
      </c>
      <c r="M24" s="19">
        <v>0</v>
      </c>
      <c r="N24" s="19">
        <f t="shared" si="2"/>
        <v>0</v>
      </c>
      <c r="O24" s="25"/>
      <c r="P24" s="18"/>
    </row>
    <row r="25" spans="1:16">
      <c r="A25" s="16" t="s">
        <v>282</v>
      </c>
      <c r="B25" s="16" t="s">
        <v>286</v>
      </c>
      <c r="C25" s="16">
        <v>0.10100000000000001</v>
      </c>
      <c r="D25" s="17">
        <v>0</v>
      </c>
      <c r="E25" s="17">
        <v>0.5</v>
      </c>
      <c r="F25" s="16">
        <v>24</v>
      </c>
      <c r="G25" s="16">
        <f t="shared" si="0"/>
        <v>2.4239999999999999</v>
      </c>
      <c r="H25" s="19">
        <v>8</v>
      </c>
      <c r="I25" s="25" t="s">
        <v>74</v>
      </c>
      <c r="J25" s="19">
        <v>1.5</v>
      </c>
      <c r="K25" s="25" t="s">
        <v>75</v>
      </c>
      <c r="L25" s="19">
        <v>1</v>
      </c>
      <c r="M25" s="19">
        <v>24</v>
      </c>
      <c r="N25" s="19">
        <f t="shared" si="1"/>
        <v>36</v>
      </c>
      <c r="O25" s="25" t="s">
        <v>77</v>
      </c>
      <c r="P25" s="18"/>
    </row>
    <row r="26" spans="1:16">
      <c r="A26" s="16" t="s">
        <v>282</v>
      </c>
      <c r="B26" s="16" t="s">
        <v>287</v>
      </c>
      <c r="C26" s="16">
        <v>0.10100000000000001</v>
      </c>
      <c r="D26" s="17">
        <v>0</v>
      </c>
      <c r="E26" s="17">
        <v>0.5</v>
      </c>
      <c r="F26" s="16">
        <v>24</v>
      </c>
      <c r="G26" s="16">
        <f t="shared" si="0"/>
        <v>2.4239999999999999</v>
      </c>
      <c r="H26" s="19">
        <v>9</v>
      </c>
      <c r="I26" s="25" t="s">
        <v>78</v>
      </c>
      <c r="J26" s="19">
        <v>2.25</v>
      </c>
      <c r="K26" s="25" t="s">
        <v>75</v>
      </c>
      <c r="L26" s="19">
        <v>1</v>
      </c>
      <c r="M26" s="19">
        <v>24</v>
      </c>
      <c r="N26" s="19">
        <f t="shared" si="1"/>
        <v>54</v>
      </c>
      <c r="O26" s="25" t="s">
        <v>77</v>
      </c>
      <c r="P26" s="18"/>
    </row>
    <row r="27" spans="1:16">
      <c r="A27" s="16" t="s">
        <v>282</v>
      </c>
      <c r="B27" s="16" t="s">
        <v>288</v>
      </c>
      <c r="C27" s="16">
        <v>0.10100000000000001</v>
      </c>
      <c r="D27" s="17">
        <v>0</v>
      </c>
      <c r="E27" s="17">
        <v>0.5</v>
      </c>
      <c r="F27" s="16">
        <v>24</v>
      </c>
      <c r="G27" s="16">
        <f t="shared" si="0"/>
        <v>2.4239999999999999</v>
      </c>
      <c r="H27" s="19">
        <v>10</v>
      </c>
      <c r="I27" s="25" t="s">
        <v>79</v>
      </c>
      <c r="J27" s="19">
        <v>3.32</v>
      </c>
      <c r="K27" s="25" t="s">
        <v>75</v>
      </c>
      <c r="L27" s="19">
        <v>1</v>
      </c>
      <c r="M27" s="19">
        <v>24</v>
      </c>
      <c r="N27" s="19">
        <f t="shared" si="1"/>
        <v>79.680000000000007</v>
      </c>
      <c r="O27" s="25" t="s">
        <v>77</v>
      </c>
      <c r="P27" s="18"/>
    </row>
    <row r="28" spans="1:16">
      <c r="A28" s="16" t="s">
        <v>282</v>
      </c>
      <c r="B28" s="16" t="s">
        <v>289</v>
      </c>
      <c r="C28" s="16">
        <v>0.10100000000000001</v>
      </c>
      <c r="D28" s="17">
        <v>0</v>
      </c>
      <c r="E28" s="17">
        <v>0.5</v>
      </c>
      <c r="F28" s="16">
        <v>24</v>
      </c>
      <c r="G28" s="16">
        <f t="shared" si="0"/>
        <v>2.4239999999999999</v>
      </c>
      <c r="H28" s="20"/>
      <c r="I28" s="20"/>
      <c r="J28" s="26"/>
      <c r="K28" s="20"/>
      <c r="L28" s="20"/>
      <c r="M28" s="20" t="s">
        <v>290</v>
      </c>
      <c r="N28" s="18">
        <f>SUM(N18:N27)</f>
        <v>4597.68</v>
      </c>
      <c r="O28" s="20"/>
      <c r="P28" s="18"/>
    </row>
    <row r="29" spans="1:16">
      <c r="A29" s="16" t="s">
        <v>282</v>
      </c>
      <c r="B29" s="16" t="s">
        <v>291</v>
      </c>
      <c r="C29" s="16">
        <v>0.10100000000000001</v>
      </c>
      <c r="D29" s="17">
        <v>0</v>
      </c>
      <c r="E29" s="17">
        <v>0.5</v>
      </c>
      <c r="F29" s="16">
        <v>24</v>
      </c>
      <c r="G29" s="16">
        <f t="shared" si="0"/>
        <v>2.4239999999999999</v>
      </c>
      <c r="H29" s="18"/>
      <c r="I29" s="18"/>
      <c r="J29" s="18"/>
      <c r="K29" s="18"/>
      <c r="L29" s="18"/>
      <c r="M29" s="18"/>
      <c r="N29" s="18"/>
      <c r="O29" s="18"/>
      <c r="P29" s="18"/>
    </row>
    <row r="30" spans="1:16">
      <c r="A30" s="16" t="s">
        <v>282</v>
      </c>
      <c r="B30" s="16" t="s">
        <v>292</v>
      </c>
      <c r="C30" s="16">
        <v>0.10100000000000001</v>
      </c>
      <c r="D30" s="17">
        <v>0</v>
      </c>
      <c r="E30" s="17">
        <v>0.5</v>
      </c>
      <c r="F30" s="16">
        <v>24</v>
      </c>
      <c r="G30" s="16">
        <f t="shared" si="0"/>
        <v>2.4239999999999999</v>
      </c>
      <c r="H30" s="18"/>
      <c r="I30" s="18"/>
      <c r="J30" s="18"/>
      <c r="K30" s="18"/>
      <c r="L30" s="18"/>
      <c r="M30" s="18"/>
      <c r="N30" s="18"/>
      <c r="O30" s="18"/>
      <c r="P30" s="18"/>
    </row>
    <row r="31" spans="1:16">
      <c r="A31" s="16" t="s">
        <v>282</v>
      </c>
      <c r="B31" s="16" t="s">
        <v>293</v>
      </c>
      <c r="C31" s="16">
        <v>0.10100000000000001</v>
      </c>
      <c r="D31" s="17">
        <v>0</v>
      </c>
      <c r="E31" s="17">
        <v>0.5</v>
      </c>
      <c r="F31" s="16">
        <v>24</v>
      </c>
      <c r="G31" s="16">
        <f t="shared" si="0"/>
        <v>2.4239999999999999</v>
      </c>
      <c r="H31" s="18"/>
      <c r="I31" s="18"/>
      <c r="J31" s="18"/>
      <c r="K31" s="18"/>
      <c r="L31" s="18"/>
      <c r="M31" s="18"/>
      <c r="N31" s="18"/>
      <c r="O31" s="18"/>
      <c r="P31" s="18"/>
    </row>
    <row r="32" spans="1:16">
      <c r="A32" s="16" t="s">
        <v>278</v>
      </c>
      <c r="B32" s="16" t="s">
        <v>278</v>
      </c>
      <c r="C32" s="16">
        <v>492</v>
      </c>
      <c r="D32" s="17">
        <v>0.33333333333333298</v>
      </c>
      <c r="E32" s="17">
        <v>0.70833333333333304</v>
      </c>
      <c r="F32" s="16">
        <v>9</v>
      </c>
      <c r="G32" s="16">
        <f t="shared" si="0"/>
        <v>4428</v>
      </c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24.75" customHeight="1">
      <c r="A33" s="16" t="s">
        <v>278</v>
      </c>
      <c r="B33" s="16" t="s">
        <v>278</v>
      </c>
      <c r="C33" s="21">
        <v>115</v>
      </c>
      <c r="D33" s="21"/>
      <c r="E33" s="21"/>
      <c r="F33" s="16">
        <v>0</v>
      </c>
      <c r="G33" s="16">
        <f t="shared" si="0"/>
        <v>0</v>
      </c>
      <c r="H33" s="16"/>
      <c r="I33" s="16"/>
      <c r="J33" s="16"/>
      <c r="K33" s="16"/>
      <c r="L33" s="16"/>
      <c r="M33" s="16"/>
      <c r="N33" s="16"/>
      <c r="O33" s="16"/>
      <c r="P33" s="16"/>
    </row>
    <row r="34" spans="1:16" ht="24.75" customHeight="1">
      <c r="A34" s="16" t="s">
        <v>278</v>
      </c>
      <c r="B34" s="16" t="s">
        <v>278</v>
      </c>
      <c r="C34" s="16">
        <v>7.07</v>
      </c>
      <c r="D34" s="17">
        <v>0</v>
      </c>
      <c r="E34" s="17">
        <v>0.5</v>
      </c>
      <c r="F34" s="16">
        <v>24</v>
      </c>
      <c r="G34" s="16">
        <f t="shared" si="0"/>
        <v>169.68</v>
      </c>
      <c r="H34" s="16"/>
      <c r="I34" s="16"/>
      <c r="J34" s="16"/>
      <c r="K34" s="16"/>
      <c r="L34" s="16"/>
      <c r="M34" s="16"/>
      <c r="N34" s="16"/>
      <c r="O34" s="16"/>
      <c r="P34" s="16"/>
    </row>
    <row r="35" spans="1:16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16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 spans="1:1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6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16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spans="1:16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  <row r="59" spans="1:16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6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spans="1:16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1:1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spans="1:16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1:16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 spans="1:16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 spans="1:16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 spans="1:16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spans="1:16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 spans="1:16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</row>
    <row r="76" spans="1:1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 spans="1:16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 spans="1:16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 spans="1:16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</row>
    <row r="81" spans="1:16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  <row r="82" spans="1:16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6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 spans="1:16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</row>
    <row r="86" spans="1:1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</row>
    <row r="87" spans="1:16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</row>
    <row r="88" spans="1:16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 spans="1:16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 spans="1:16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 spans="1:16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 spans="1:16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</row>
    <row r="93" spans="1:16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 spans="1:16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</row>
    <row r="95" spans="1:16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 spans="1:1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 spans="1:16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1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 spans="1:16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 spans="1:16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 spans="1:16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 spans="1:16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 spans="1:16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 spans="1:16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 spans="1:1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  <row r="127" spans="1:16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</row>
    <row r="128" spans="1:16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</row>
    <row r="129" spans="1:16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</row>
    <row r="130" spans="1:16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</row>
    <row r="131" spans="1:16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</row>
    <row r="132" spans="1:16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</row>
    <row r="133" spans="1:16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</row>
    <row r="134" spans="1:16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</row>
    <row r="135" spans="1:16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</row>
    <row r="136" spans="1:1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</row>
    <row r="137" spans="1:16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</row>
    <row r="138" spans="1:16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</row>
    <row r="139" spans="1:16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</row>
    <row r="140" spans="1:16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</row>
    <row r="141" spans="1:16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</row>
    <row r="142" spans="1:16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</row>
    <row r="143" spans="1:16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</row>
    <row r="144" spans="1:16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</row>
    <row r="145" spans="1:16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</row>
    <row r="146" spans="1:1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</row>
    <row r="147" spans="1:16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</row>
    <row r="148" spans="1:16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</row>
    <row r="149" spans="1:16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</row>
    <row r="150" spans="1:16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</row>
    <row r="151" spans="1:16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</row>
    <row r="152" spans="1:16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</row>
    <row r="153" spans="1:16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</row>
    <row r="154" spans="1:16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</row>
    <row r="155" spans="1:16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</row>
    <row r="156" spans="1:1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</row>
    <row r="157" spans="1:16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</row>
    <row r="158" spans="1:16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</row>
    <row r="159" spans="1:16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</row>
    <row r="160" spans="1:16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</row>
    <row r="161" spans="1:16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</row>
    <row r="162" spans="1:16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</row>
    <row r="163" spans="1:16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</row>
    <row r="164" spans="1:16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</row>
    <row r="165" spans="1:16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</row>
    <row r="166" spans="1:1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</row>
    <row r="167" spans="1:16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</row>
    <row r="168" spans="1:16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</row>
    <row r="169" spans="1:16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</row>
    <row r="170" spans="1:16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</row>
    <row r="171" spans="1:16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</row>
    <row r="172" spans="1:16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</row>
    <row r="173" spans="1:16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</row>
    <row r="174" spans="1:16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</row>
    <row r="175" spans="1:16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</row>
    <row r="176" spans="1:1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</row>
    <row r="177" spans="1:16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</row>
    <row r="178" spans="1:16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</row>
    <row r="179" spans="1:16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</row>
    <row r="180" spans="1:16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</row>
    <row r="181" spans="1:16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</row>
    <row r="182" spans="1:16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</row>
    <row r="183" spans="1:16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</row>
    <row r="184" spans="1:16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</row>
    <row r="185" spans="1:16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</row>
    <row r="186" spans="1:1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</row>
    <row r="187" spans="1:16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</row>
    <row r="188" spans="1:16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</row>
    <row r="189" spans="1:16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</row>
    <row r="191" spans="1:16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</row>
    <row r="192" spans="1:16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</row>
    <row r="193" spans="1:16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</row>
    <row r="194" spans="1:16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</row>
    <row r="195" spans="1:16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</row>
    <row r="196" spans="1:1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</row>
    <row r="197" spans="1:16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</row>
    <row r="198" spans="1:16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</row>
    <row r="199" spans="1:16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</row>
    <row r="200" spans="1:16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</row>
    <row r="201" spans="1:16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</row>
    <row r="202" spans="1:16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</row>
    <row r="203" spans="1:16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</row>
    <row r="204" spans="1:16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</row>
    <row r="205" spans="1:16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</row>
    <row r="206" spans="1:1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</row>
    <row r="207" spans="1:16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</row>
    <row r="208" spans="1:16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</row>
    <row r="209" spans="1:16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</row>
    <row r="210" spans="1:16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</row>
    <row r="211" spans="1:16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</row>
    <row r="212" spans="1:16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</row>
    <row r="213" spans="1:16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</row>
    <row r="214" spans="1:16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</row>
    <row r="215" spans="1:16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</row>
    <row r="216" spans="1: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</row>
    <row r="217" spans="1:16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</row>
    <row r="218" spans="1:16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</row>
    <row r="219" spans="1:16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</row>
    <row r="220" spans="1:16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</row>
    <row r="221" spans="1:16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</row>
    <row r="222" spans="1:16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</row>
    <row r="223" spans="1:16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</row>
    <row r="224" spans="1:16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</row>
    <row r="225" spans="1:16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</row>
    <row r="226" spans="1:1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</row>
    <row r="227" spans="1:16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</row>
    <row r="228" spans="1:16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</row>
    <row r="229" spans="1:16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</row>
    <row r="230" spans="1:16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</row>
    <row r="231" spans="1:16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</row>
    <row r="232" spans="1:16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</row>
    <row r="233" spans="1:16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</row>
    <row r="234" spans="1:16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</row>
    <row r="235" spans="1:16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</row>
    <row r="236" spans="1:1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</row>
    <row r="237" spans="1:16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</row>
    <row r="238" spans="1:16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</row>
    <row r="239" spans="1:16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</row>
    <row r="240" spans="1:16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</row>
    <row r="241" spans="1:16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</row>
    <row r="242" spans="1:16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</row>
    <row r="243" spans="1:16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</row>
    <row r="244" spans="1:16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</row>
    <row r="245" spans="1:16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</row>
    <row r="246" spans="1:1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</row>
    <row r="247" spans="1:16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</row>
    <row r="248" spans="1:16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</row>
    <row r="249" spans="1:16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</row>
    <row r="250" spans="1:16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</row>
    <row r="251" spans="1:16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</row>
    <row r="252" spans="1:16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</row>
    <row r="253" spans="1:16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</row>
    <row r="254" spans="1:16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</row>
    <row r="255" spans="1:16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</row>
    <row r="256" spans="1:1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</row>
    <row r="257" spans="1:16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</row>
    <row r="258" spans="1:16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</row>
    <row r="259" spans="1:16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</row>
    <row r="260" spans="1:16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</row>
    <row r="261" spans="1:16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</row>
    <row r="262" spans="1:16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</row>
    <row r="263" spans="1:16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</row>
    <row r="264" spans="1:16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</row>
    <row r="265" spans="1:16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</row>
    <row r="266" spans="1:1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</row>
    <row r="267" spans="1:16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</row>
    <row r="268" spans="1:16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</row>
    <row r="269" spans="1:16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</row>
    <row r="270" spans="1:16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</row>
    <row r="271" spans="1:16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</row>
    <row r="272" spans="1:16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</row>
    <row r="273" spans="1:16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</row>
    <row r="274" spans="1:16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</row>
    <row r="275" spans="1:16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</row>
    <row r="276" spans="1:1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</row>
    <row r="277" spans="1:16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</row>
    <row r="278" spans="1:16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</row>
    <row r="279" spans="1:16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</row>
    <row r="280" spans="1:16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</row>
    <row r="281" spans="1:16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</row>
    <row r="282" spans="1:16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</row>
    <row r="283" spans="1:1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</row>
    <row r="284" spans="1:1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</row>
    <row r="285" spans="1:1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</row>
    <row r="286" spans="1:1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</row>
    <row r="287" spans="1:1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</row>
    <row r="288" spans="1:1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</row>
    <row r="289" spans="1:1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</row>
    <row r="290" spans="1:1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</row>
    <row r="291" spans="1:1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</row>
    <row r="292" spans="1:1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</row>
    <row r="293" spans="1:1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</row>
    <row r="294" spans="1:1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</row>
    <row r="295" spans="1:1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</row>
    <row r="296" spans="1:1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</row>
    <row r="297" spans="1:1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</row>
    <row r="298" spans="1:1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</row>
    <row r="299" spans="1:1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</row>
    <row r="300" spans="1:1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</row>
    <row r="301" spans="1:1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</row>
    <row r="302" spans="1:1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</row>
    <row r="303" spans="1:1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</row>
    <row r="304" spans="1:1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</row>
    <row r="305" spans="1:1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</row>
    <row r="306" spans="1:1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</row>
    <row r="307" spans="1:1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</row>
    <row r="308" spans="1:1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</row>
    <row r="309" spans="1:1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</row>
    <row r="310" spans="1:1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</row>
    <row r="311" spans="1:1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</row>
    <row r="312" spans="1:1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</row>
    <row r="313" spans="1:1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</row>
    <row r="314" spans="1:1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</row>
    <row r="315" spans="1:1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</row>
    <row r="316" spans="1: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</row>
    <row r="317" spans="1:1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</row>
    <row r="318" spans="1:1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</row>
    <row r="319" spans="1:1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</row>
    <row r="320" spans="1:1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</row>
    <row r="321" spans="1:1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</row>
    <row r="322" spans="1:1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</row>
    <row r="323" spans="1:1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</row>
    <row r="324" spans="1:1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</row>
    <row r="325" spans="1:1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</row>
    <row r="326" spans="1:1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</row>
    <row r="327" spans="1:1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</row>
    <row r="328" spans="1:1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</row>
    <row r="329" spans="1:1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</row>
    <row r="330" spans="1:1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</row>
    <row r="331" spans="1:1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</row>
    <row r="332" spans="1:1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</row>
    <row r="333" spans="1:1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</row>
    <row r="334" spans="1:1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</row>
    <row r="335" spans="1:1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</row>
    <row r="336" spans="1:1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</row>
    <row r="337" spans="1:1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</row>
    <row r="338" spans="1:1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</row>
    <row r="339" spans="1:1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</row>
    <row r="340" spans="1:1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</row>
    <row r="341" spans="1:1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</row>
    <row r="342" spans="1:1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</row>
    <row r="343" spans="1:1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</row>
    <row r="344" spans="1:1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</row>
    <row r="345" spans="1:1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</row>
    <row r="346" spans="1:1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</row>
    <row r="347" spans="1:1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</row>
    <row r="348" spans="1:1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</row>
    <row r="349" spans="1:1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</row>
    <row r="350" spans="1:1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</row>
    <row r="351" spans="1:1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</row>
    <row r="352" spans="1:1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</row>
    <row r="353" spans="1:1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</row>
    <row r="354" spans="1:1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</row>
    <row r="355" spans="1:1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</row>
    <row r="356" spans="1:1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</row>
    <row r="357" spans="1:1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</row>
    <row r="358" spans="1:1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</row>
    <row r="359" spans="1:1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</row>
    <row r="360" spans="1:1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</row>
    <row r="361" spans="1:1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</row>
    <row r="362" spans="1:1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</row>
    <row r="363" spans="1:1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</row>
    <row r="364" spans="1:1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</row>
    <row r="365" spans="1:1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</row>
    <row r="366" spans="1:1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</row>
    <row r="367" spans="1:1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</row>
    <row r="368" spans="1:1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</row>
    <row r="369" spans="1:1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</row>
    <row r="370" spans="1:1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</row>
    <row r="371" spans="1:1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</row>
    <row r="372" spans="1:1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</row>
    <row r="373" spans="1:1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</row>
    <row r="374" spans="1:1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</row>
    <row r="375" spans="1:1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</row>
    <row r="376" spans="1:1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</row>
    <row r="377" spans="1:1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</row>
    <row r="378" spans="1:1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</row>
    <row r="379" spans="1:1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</row>
    <row r="380" spans="1:1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</row>
    <row r="381" spans="1:1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</row>
    <row r="382" spans="1:1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</row>
    <row r="383" spans="1:1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</row>
    <row r="384" spans="1:1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</row>
    <row r="385" spans="1:1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</row>
    <row r="386" spans="1:1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</row>
    <row r="387" spans="1:1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</row>
    <row r="388" spans="1:1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</row>
    <row r="389" spans="1:1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</row>
    <row r="390" spans="1:1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</row>
    <row r="391" spans="1:1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</row>
    <row r="392" spans="1:1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</row>
    <row r="393" spans="1:1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</row>
    <row r="394" spans="1:1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</row>
    <row r="395" spans="1:1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</row>
    <row r="396" spans="1:1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</row>
    <row r="397" spans="1:1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</row>
    <row r="398" spans="1:1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</row>
    <row r="399" spans="1:1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</row>
    <row r="400" spans="1:1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</row>
    <row r="401" spans="1:1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</row>
    <row r="402" spans="1:1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</row>
    <row r="403" spans="1:1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</row>
    <row r="404" spans="1:1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</row>
    <row r="405" spans="1:1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</row>
    <row r="406" spans="1:1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</row>
    <row r="407" spans="1:1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</row>
    <row r="408" spans="1:1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</row>
    <row r="409" spans="1:1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</row>
    <row r="410" spans="1:1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</row>
    <row r="411" spans="1:1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</row>
    <row r="412" spans="1:1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</row>
    <row r="413" spans="1:1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</row>
    <row r="414" spans="1:1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</row>
    <row r="415" spans="1:1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</row>
    <row r="416" spans="1: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</row>
    <row r="417" spans="1:1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</row>
    <row r="418" spans="1:1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</row>
    <row r="419" spans="1:1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</row>
    <row r="420" spans="1:1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</row>
    <row r="421" spans="1:1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</row>
    <row r="422" spans="1:1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</row>
    <row r="423" spans="1:1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</row>
    <row r="424" spans="1:1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</row>
    <row r="425" spans="1:1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</row>
    <row r="426" spans="1:1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</row>
    <row r="427" spans="1:1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</row>
    <row r="428" spans="1:1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</row>
    <row r="429" spans="1:1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</row>
    <row r="430" spans="1:1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</row>
    <row r="431" spans="1:1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</row>
    <row r="432" spans="1:1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</row>
    <row r="433" spans="1:1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</row>
    <row r="434" spans="1:1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</row>
    <row r="435" spans="1:1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</row>
    <row r="436" spans="1:1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</row>
    <row r="437" spans="1:1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</row>
    <row r="438" spans="1:1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</row>
    <row r="439" spans="1:1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</row>
    <row r="440" spans="1:1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</row>
    <row r="441" spans="1:1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</row>
    <row r="442" spans="1:1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</row>
    <row r="443" spans="1:1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</row>
    <row r="444" spans="1:1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</row>
    <row r="445" spans="1:1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</row>
    <row r="446" spans="1:1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</row>
    <row r="447" spans="1:1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</row>
    <row r="448" spans="1:1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</row>
    <row r="449" spans="1:1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</row>
    <row r="450" spans="1:1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</row>
    <row r="451" spans="1:1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</row>
    <row r="452" spans="1:1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</row>
    <row r="453" spans="1:1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</row>
    <row r="454" spans="1:1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</row>
    <row r="455" spans="1:1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</row>
    <row r="456" spans="1:1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</row>
    <row r="457" spans="1:1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</row>
    <row r="458" spans="1:1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</row>
    <row r="459" spans="1:1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</row>
    <row r="460" spans="1:1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</row>
    <row r="461" spans="1:1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</row>
    <row r="462" spans="1:1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</row>
    <row r="463" spans="1:1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</row>
    <row r="464" spans="1:1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</row>
    <row r="465" spans="1:1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</row>
    <row r="466" spans="1:1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</row>
    <row r="467" spans="1:16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</row>
    <row r="468" spans="1:16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</row>
    <row r="469" spans="1:16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</row>
    <row r="470" spans="1:16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</row>
    <row r="471" spans="1:16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</row>
    <row r="472" spans="1:16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</row>
    <row r="473" spans="1:16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</row>
    <row r="474" spans="1:16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</row>
    <row r="475" spans="1:16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</row>
    <row r="476" spans="1:1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</row>
    <row r="477" spans="1:16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</row>
    <row r="478" spans="1:16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</row>
    <row r="479" spans="1:16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</row>
    <row r="480" spans="1:16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</row>
    <row r="481" spans="1:16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</row>
    <row r="482" spans="1:16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</row>
    <row r="483" spans="1:16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</row>
    <row r="484" spans="1:16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</row>
    <row r="485" spans="1:16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</row>
    <row r="486" spans="1:1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</row>
    <row r="487" spans="1:16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</row>
    <row r="488" spans="1:16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</row>
    <row r="489" spans="1:16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</row>
    <row r="490" spans="1:16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</row>
    <row r="491" spans="1:16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</row>
    <row r="492" spans="1:16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</row>
    <row r="493" spans="1:16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</row>
    <row r="494" spans="1:16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</row>
    <row r="495" spans="1:16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</row>
    <row r="496" spans="1:1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</row>
    <row r="497" spans="1:16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</row>
    <row r="498" spans="1:16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</row>
    <row r="499" spans="1:16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</row>
    <row r="500" spans="1:16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</row>
    <row r="501" spans="1:16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</row>
    <row r="502" spans="1:16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</row>
    <row r="503" spans="1:16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</row>
    <row r="504" spans="1:16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</row>
    <row r="505" spans="1:16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</row>
    <row r="506" spans="1:1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</row>
    <row r="507" spans="1:16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</row>
    <row r="508" spans="1:16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</row>
    <row r="509" spans="1:16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</row>
    <row r="510" spans="1:16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</row>
    <row r="511" spans="1:16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</row>
    <row r="512" spans="1:16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</row>
    <row r="513" spans="1:16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</row>
    <row r="514" spans="1:16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</row>
    <row r="515" spans="1:16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</row>
    <row r="516" spans="1: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</row>
    <row r="517" spans="1:16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</row>
    <row r="518" spans="1:16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</row>
    <row r="519" spans="1:16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</row>
    <row r="520" spans="1:16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</row>
    <row r="521" spans="1:16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</row>
    <row r="522" spans="1:16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</row>
    <row r="523" spans="1:16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</row>
    <row r="524" spans="1:16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</row>
    <row r="525" spans="1:16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</row>
    <row r="526" spans="1:1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</row>
    <row r="527" spans="1:16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</row>
    <row r="528" spans="1:16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</row>
    <row r="529" spans="1:16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</row>
    <row r="530" spans="1:16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</row>
    <row r="531" spans="1:16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</row>
    <row r="532" spans="1:16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</row>
    <row r="533" spans="1:16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</row>
    <row r="534" spans="1:16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</row>
    <row r="535" spans="1:16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</row>
    <row r="536" spans="1:1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</row>
    <row r="537" spans="1:16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</row>
    <row r="538" spans="1:16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</row>
    <row r="539" spans="1:16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</row>
    <row r="540" spans="1:16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</row>
    <row r="541" spans="1:16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</row>
    <row r="542" spans="1:16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</row>
    <row r="543" spans="1:16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</row>
    <row r="544" spans="1:16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</row>
    <row r="545" spans="1:16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</row>
    <row r="546" spans="1:1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</row>
    <row r="547" spans="1:16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</row>
    <row r="548" spans="1:16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</row>
    <row r="549" spans="1:16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</row>
    <row r="550" spans="1:16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</row>
    <row r="551" spans="1:16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</row>
    <row r="552" spans="1:16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</row>
    <row r="553" spans="1:16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</row>
    <row r="554" spans="1:16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</row>
    <row r="555" spans="1:16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</row>
    <row r="556" spans="1:1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</row>
    <row r="557" spans="1:16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</row>
    <row r="558" spans="1:16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</row>
    <row r="559" spans="1:16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</row>
    <row r="560" spans="1:16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</row>
    <row r="561" spans="1:16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</row>
    <row r="562" spans="1:16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</row>
    <row r="563" spans="1:16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</row>
    <row r="564" spans="1:16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</row>
    <row r="565" spans="1:16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</row>
    <row r="566" spans="1:1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</row>
    <row r="567" spans="1:16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</row>
    <row r="568" spans="1:16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</row>
    <row r="569" spans="1:16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</row>
    <row r="570" spans="1:16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</row>
    <row r="571" spans="1:16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</row>
    <row r="572" spans="1:16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</row>
    <row r="573" spans="1:16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</row>
    <row r="574" spans="1:16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</row>
    <row r="575" spans="1:16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</row>
    <row r="576" spans="1:1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</row>
    <row r="577" spans="1:16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</row>
    <row r="578" spans="1:16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</row>
    <row r="579" spans="1:16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</row>
    <row r="580" spans="1:16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</row>
    <row r="581" spans="1:16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</row>
    <row r="582" spans="1:16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</row>
    <row r="583" spans="1:16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</row>
    <row r="584" spans="1:16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</row>
    <row r="585" spans="1:16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</row>
    <row r="586" spans="1:1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</row>
    <row r="587" spans="1:16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</row>
    <row r="588" spans="1:16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</row>
    <row r="589" spans="1:16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</row>
    <row r="590" spans="1:16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</row>
    <row r="591" spans="1:16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</row>
    <row r="592" spans="1:16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</row>
    <row r="593" spans="1:16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</row>
    <row r="594" spans="1:16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</row>
    <row r="595" spans="1:16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</row>
    <row r="596" spans="1:1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</row>
    <row r="597" spans="1:16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</row>
    <row r="598" spans="1:16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</row>
    <row r="599" spans="1:16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</row>
    <row r="600" spans="1:16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</row>
    <row r="601" spans="1:16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</row>
    <row r="602" spans="1:16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</row>
    <row r="603" spans="1:16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</row>
    <row r="604" spans="1:16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</row>
    <row r="605" spans="1:16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</row>
    <row r="606" spans="1:1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</row>
    <row r="607" spans="1:16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</row>
    <row r="608" spans="1:16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</row>
    <row r="609" spans="1:16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</row>
    <row r="610" spans="1:16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</row>
    <row r="611" spans="1:16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</row>
    <row r="612" spans="1:16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</row>
    <row r="613" spans="1:16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</row>
    <row r="614" spans="1:16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</row>
    <row r="615" spans="1:16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</row>
    <row r="616" spans="1: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</row>
    <row r="617" spans="1:16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</row>
    <row r="618" spans="1:16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</row>
    <row r="619" spans="1:16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</row>
    <row r="620" spans="1:16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</row>
    <row r="621" spans="1:16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</row>
    <row r="622" spans="1:16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</row>
    <row r="623" spans="1:16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</row>
    <row r="624" spans="1:16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</row>
    <row r="625" spans="1:16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</row>
    <row r="626" spans="1:1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</row>
    <row r="627" spans="1:16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</row>
    <row r="628" spans="1:16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</row>
    <row r="629" spans="1:16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</row>
    <row r="630" spans="1:16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</row>
    <row r="631" spans="1:16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</row>
    <row r="632" spans="1:16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</row>
    <row r="633" spans="1:16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</row>
    <row r="634" spans="1:16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</row>
    <row r="635" spans="1:16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</row>
    <row r="636" spans="1:1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</row>
    <row r="637" spans="1:16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</row>
    <row r="638" spans="1:16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</row>
    <row r="639" spans="1:16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</row>
    <row r="640" spans="1:16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</row>
    <row r="641" spans="1:16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</row>
    <row r="642" spans="1:16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</row>
    <row r="643" spans="1:16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</row>
    <row r="644" spans="1:16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</row>
    <row r="645" spans="1:16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</row>
    <row r="646" spans="1:1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</row>
    <row r="647" spans="1:16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</row>
    <row r="648" spans="1:16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</row>
    <row r="649" spans="1:16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</row>
    <row r="650" spans="1:16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</row>
    <row r="651" spans="1:16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</row>
    <row r="652" spans="1:16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</row>
    <row r="653" spans="1:16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</row>
    <row r="654" spans="1:16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</row>
    <row r="655" spans="1:16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</row>
    <row r="656" spans="1:1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</row>
    <row r="657" spans="1:16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</row>
    <row r="658" spans="1:16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</row>
    <row r="659" spans="1:16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</row>
    <row r="660" spans="1:16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</row>
    <row r="661" spans="1:16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</row>
    <row r="662" spans="1:16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</row>
    <row r="663" spans="1:16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</row>
    <row r="664" spans="1:16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</row>
    <row r="665" spans="1:16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</row>
    <row r="666" spans="1:1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</row>
    <row r="667" spans="1:16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</row>
    <row r="668" spans="1:16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</row>
    <row r="669" spans="1:16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</row>
    <row r="670" spans="1:16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</row>
    <row r="671" spans="1:16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</row>
    <row r="672" spans="1:16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</row>
    <row r="673" spans="1:16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</row>
    <row r="674" spans="1:16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</row>
    <row r="675" spans="1:16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</row>
    <row r="676" spans="1:1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</row>
    <row r="677" spans="1:16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</row>
    <row r="678" spans="1:16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</row>
    <row r="679" spans="1:16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</row>
    <row r="680" spans="1:16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</row>
    <row r="681" spans="1:16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</row>
    <row r="682" spans="1:16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</row>
    <row r="683" spans="1:16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</row>
    <row r="684" spans="1:16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</row>
    <row r="685" spans="1:16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</row>
    <row r="686" spans="1:1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</row>
    <row r="687" spans="1:16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</row>
    <row r="688" spans="1:16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</row>
    <row r="689" spans="1:16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</row>
    <row r="690" spans="1:16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</row>
    <row r="691" spans="1:16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</row>
    <row r="692" spans="1:16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</row>
    <row r="693" spans="1:16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</row>
    <row r="694" spans="1:16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</row>
    <row r="695" spans="1:16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</row>
    <row r="696" spans="1:1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</row>
    <row r="697" spans="1:16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</row>
    <row r="698" spans="1:16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</row>
    <row r="699" spans="1:16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</row>
    <row r="700" spans="1:16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</row>
    <row r="701" spans="1:16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</row>
    <row r="702" spans="1:16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</row>
    <row r="703" spans="1:16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</row>
    <row r="704" spans="1:16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</row>
    <row r="705" spans="1:16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</row>
    <row r="706" spans="1:1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</row>
    <row r="707" spans="1:16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</row>
    <row r="708" spans="1:16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</row>
    <row r="709" spans="1:16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</row>
    <row r="710" spans="1:16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</row>
    <row r="711" spans="1:16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</row>
    <row r="712" spans="1:16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</row>
    <row r="713" spans="1:16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</row>
    <row r="714" spans="1:16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</row>
    <row r="715" spans="1:16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</row>
    <row r="716" spans="1: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</row>
    <row r="717" spans="1:16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</row>
    <row r="718" spans="1:16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</row>
    <row r="719" spans="1:16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</row>
    <row r="720" spans="1:16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</row>
    <row r="721" spans="1:16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</row>
    <row r="722" spans="1:16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</row>
    <row r="723" spans="1:16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</row>
    <row r="724" spans="1:16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</row>
    <row r="725" spans="1:16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</row>
    <row r="726" spans="1:1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</row>
    <row r="727" spans="1:16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</row>
    <row r="728" spans="1:16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</row>
    <row r="729" spans="1:16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</row>
    <row r="730" spans="1:16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</row>
    <row r="731" spans="1:16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</row>
    <row r="732" spans="1:16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</row>
    <row r="733" spans="1:16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</row>
    <row r="734" spans="1:16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</row>
    <row r="735" spans="1:16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</row>
    <row r="736" spans="1:1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</row>
    <row r="737" spans="1:16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</row>
    <row r="738" spans="1:16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</row>
    <row r="739" spans="1:16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</row>
    <row r="740" spans="1:16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</row>
    <row r="741" spans="1:16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</row>
    <row r="742" spans="1:16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</row>
    <row r="743" spans="1:16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</row>
    <row r="744" spans="1:16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</row>
    <row r="745" spans="1:16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</row>
    <row r="746" spans="1:1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</row>
    <row r="747" spans="1:16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</row>
    <row r="748" spans="1:16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</row>
    <row r="749" spans="1:16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</row>
    <row r="750" spans="1:16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</row>
    <row r="751" spans="1:16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</row>
    <row r="752" spans="1:16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</row>
    <row r="753" spans="1:16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</row>
    <row r="754" spans="1:16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</row>
    <row r="755" spans="1:16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</row>
    <row r="756" spans="1:1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</row>
    <row r="757" spans="1:16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</row>
    <row r="758" spans="1:16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</row>
    <row r="759" spans="1:16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</row>
    <row r="760" spans="1:16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</row>
    <row r="761" spans="1:16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</row>
    <row r="762" spans="1:16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</row>
    <row r="763" spans="1:16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</row>
    <row r="764" spans="1:16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</row>
    <row r="765" spans="1:16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</row>
    <row r="766" spans="1:1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</row>
    <row r="767" spans="1:16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</row>
    <row r="768" spans="1:16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</row>
    <row r="769" spans="1:16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</row>
    <row r="770" spans="1:16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</row>
    <row r="771" spans="1:16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</row>
    <row r="772" spans="1:16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</row>
    <row r="773" spans="1:16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</row>
    <row r="774" spans="1:16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</row>
    <row r="775" spans="1:16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</row>
    <row r="776" spans="1:1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</row>
    <row r="777" spans="1:16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</row>
    <row r="778" spans="1:16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</row>
    <row r="779" spans="1:16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</row>
    <row r="780" spans="1:16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</row>
    <row r="781" spans="1:16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</row>
    <row r="782" spans="1:16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</row>
    <row r="783" spans="1:16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</row>
    <row r="784" spans="1:16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</row>
    <row r="785" spans="1:16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</row>
    <row r="786" spans="1:1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</row>
    <row r="787" spans="1:16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</row>
    <row r="788" spans="1:16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</row>
    <row r="789" spans="1:16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</row>
    <row r="790" spans="1:16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</row>
    <row r="791" spans="1:16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</row>
    <row r="792" spans="1:16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</row>
    <row r="793" spans="1:16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</row>
    <row r="794" spans="1:16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</row>
    <row r="795" spans="1:16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</row>
    <row r="796" spans="1:1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</row>
    <row r="797" spans="1:16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</row>
    <row r="798" spans="1:16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</row>
    <row r="799" spans="1:16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</row>
    <row r="800" spans="1:16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</row>
    <row r="801" spans="1:16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</row>
    <row r="802" spans="1:16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</row>
    <row r="803" spans="1:16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</row>
    <row r="804" spans="1:16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</row>
    <row r="805" spans="1:16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</row>
    <row r="806" spans="1:1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</row>
    <row r="807" spans="1:16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</row>
    <row r="808" spans="1:16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</row>
    <row r="809" spans="1:16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</row>
    <row r="810" spans="1:16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</row>
    <row r="811" spans="1:16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</row>
    <row r="812" spans="1:16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</row>
    <row r="813" spans="1:16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</row>
    <row r="814" spans="1:16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</row>
    <row r="815" spans="1:16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</row>
    <row r="816" spans="1: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</row>
    <row r="817" spans="1:16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</row>
    <row r="818" spans="1:16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</row>
    <row r="819" spans="1:16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</row>
    <row r="820" spans="1:16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</row>
    <row r="821" spans="1:16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</row>
    <row r="822" spans="1:16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</row>
    <row r="823" spans="1:16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</row>
    <row r="824" spans="1:16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</row>
    <row r="825" spans="1:16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</row>
    <row r="826" spans="1:1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</row>
    <row r="827" spans="1:16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</row>
    <row r="828" spans="1:16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</row>
    <row r="829" spans="1:16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</row>
    <row r="830" spans="1:16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</row>
    <row r="831" spans="1:16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</row>
    <row r="832" spans="1:16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</row>
    <row r="833" spans="1:16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</row>
    <row r="834" spans="1:16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</row>
    <row r="835" spans="1:16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</row>
    <row r="836" spans="1:1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</row>
    <row r="837" spans="1:16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</row>
    <row r="838" spans="1:16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</row>
    <row r="839" spans="1:16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</row>
    <row r="840" spans="1:16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</row>
    <row r="841" spans="1:16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</row>
    <row r="842" spans="1:16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</row>
    <row r="843" spans="1:16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</row>
    <row r="844" spans="1:16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</row>
    <row r="845" spans="1:16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</row>
    <row r="846" spans="1:1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</row>
    <row r="847" spans="1:16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</row>
    <row r="848" spans="1:16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</row>
    <row r="849" spans="1:16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</row>
    <row r="850" spans="1:16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</row>
    <row r="851" spans="1:16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</row>
    <row r="852" spans="1:16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</row>
    <row r="853" spans="1:16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</row>
    <row r="854" spans="1:16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</row>
    <row r="855" spans="1:16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</row>
    <row r="856" spans="1:1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</row>
    <row r="857" spans="1:16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</row>
    <row r="858" spans="1:16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</row>
    <row r="859" spans="1:16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</row>
    <row r="860" spans="1:16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</row>
    <row r="861" spans="1:16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</row>
    <row r="862" spans="1:16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</row>
    <row r="863" spans="1:16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</row>
    <row r="864" spans="1:16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</row>
    <row r="865" spans="1:16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</row>
    <row r="866" spans="1:1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</row>
    <row r="867" spans="1:16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</row>
    <row r="868" spans="1:16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</row>
    <row r="869" spans="1:16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</row>
    <row r="870" spans="1:16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</row>
    <row r="871" spans="1:16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</row>
    <row r="872" spans="1:16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</row>
    <row r="873" spans="1:16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</row>
    <row r="874" spans="1:16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</row>
    <row r="875" spans="1:16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</row>
    <row r="876" spans="1:1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</row>
    <row r="877" spans="1:16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</row>
    <row r="878" spans="1:16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</row>
    <row r="879" spans="1:16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</row>
    <row r="880" spans="1:16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</row>
    <row r="881" spans="1:16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</row>
    <row r="882" spans="1:16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</row>
    <row r="883" spans="1:16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</row>
    <row r="884" spans="1:16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</row>
    <row r="885" spans="1:16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</row>
    <row r="886" spans="1:1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</row>
    <row r="887" spans="1:16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</row>
    <row r="888" spans="1:16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</row>
    <row r="889" spans="1:16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</row>
    <row r="890" spans="1:16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</row>
    <row r="891" spans="1:16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</row>
    <row r="892" spans="1:16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</row>
    <row r="893" spans="1:16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</row>
    <row r="894" spans="1:16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</row>
    <row r="895" spans="1:16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</row>
    <row r="896" spans="1:1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</row>
    <row r="897" spans="1:16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</row>
    <row r="898" spans="1:16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</row>
    <row r="899" spans="1:16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</row>
    <row r="900" spans="1:16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</row>
    <row r="901" spans="1:16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</row>
    <row r="902" spans="1:16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</row>
    <row r="903" spans="1:16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</row>
    <row r="904" spans="1:16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</row>
    <row r="905" spans="1:16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</row>
    <row r="906" spans="1:1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</row>
    <row r="907" spans="1:16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</row>
    <row r="908" spans="1:16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</row>
    <row r="909" spans="1:16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</row>
    <row r="910" spans="1:16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</row>
    <row r="911" spans="1:16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</row>
    <row r="912" spans="1:16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</row>
    <row r="913" spans="1:16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</row>
    <row r="914" spans="1:16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</row>
    <row r="915" spans="1:16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</row>
    <row r="916" spans="1: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</row>
    <row r="917" spans="1:16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</row>
    <row r="918" spans="1:16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</row>
    <row r="919" spans="1:16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</row>
    <row r="920" spans="1:16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</row>
    <row r="921" spans="1:16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</row>
    <row r="922" spans="1:16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</row>
    <row r="923" spans="1:16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</row>
    <row r="924" spans="1:16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</row>
    <row r="925" spans="1:16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</row>
    <row r="926" spans="1:1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</row>
    <row r="927" spans="1:16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</row>
    <row r="928" spans="1:16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</row>
    <row r="929" spans="1:16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</row>
    <row r="930" spans="1:16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</row>
    <row r="931" spans="1:16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</row>
    <row r="932" spans="1:16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</row>
    <row r="933" spans="1:16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</row>
    <row r="934" spans="1:16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</row>
    <row r="935" spans="1:16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</row>
    <row r="936" spans="1:1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</row>
    <row r="937" spans="1:16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</row>
    <row r="938" spans="1:16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</row>
    <row r="939" spans="1:16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</row>
    <row r="940" spans="1:16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</row>
    <row r="941" spans="1:16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</row>
    <row r="942" spans="1:16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</row>
    <row r="943" spans="1:16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</row>
    <row r="944" spans="1:16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</row>
    <row r="945" spans="1:16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</row>
    <row r="946" spans="1:1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</row>
    <row r="947" spans="1:16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</row>
    <row r="948" spans="1:16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</row>
    <row r="949" spans="1:16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</row>
    <row r="950" spans="1:16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</row>
    <row r="951" spans="1:16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</row>
    <row r="952" spans="1:16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</row>
    <row r="953" spans="1:16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</row>
    <row r="954" spans="1:16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</row>
    <row r="955" spans="1:16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</row>
    <row r="956" spans="1:1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</row>
    <row r="957" spans="1:16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</row>
    <row r="958" spans="1:16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</row>
    <row r="959" spans="1:16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</row>
    <row r="960" spans="1:16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</row>
    <row r="961" spans="1:16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</row>
    <row r="962" spans="1:16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</row>
    <row r="963" spans="1:16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</row>
    <row r="964" spans="1:16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</row>
    <row r="965" spans="1:16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</row>
    <row r="966" spans="1:1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</row>
    <row r="967" spans="1:16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</row>
    <row r="968" spans="1:16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</row>
    <row r="969" spans="1:16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</row>
    <row r="970" spans="1:16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</row>
    <row r="971" spans="1:16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</row>
    <row r="972" spans="1:16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</row>
    <row r="973" spans="1:16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</row>
    <row r="974" spans="1:16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</row>
    <row r="975" spans="1:16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</row>
    <row r="976" spans="1:1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</row>
    <row r="977" spans="1:16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</row>
    <row r="978" spans="1:16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</row>
    <row r="979" spans="1:16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</row>
    <row r="980" spans="1:16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</row>
    <row r="981" spans="1:16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</row>
    <row r="982" spans="1:16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</row>
    <row r="983" spans="1:16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</row>
    <row r="984" spans="1:16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</row>
    <row r="985" spans="1:16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</row>
  </sheetData>
  <autoFilter ref="A1:P34" xr:uid="{00000000-0009-0000-0000-000002000000}"/>
  <mergeCells count="1">
    <mergeCell ref="H5:I6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8:S57"/>
  <sheetViews>
    <sheetView tabSelected="1" topLeftCell="A4" workbookViewId="0">
      <selection activeCell="N15" sqref="N15"/>
    </sheetView>
  </sheetViews>
  <sheetFormatPr defaultColWidth="9.140625" defaultRowHeight="15"/>
  <cols>
    <col min="5" max="5" width="19.42578125" customWidth="1"/>
    <col min="6" max="6" width="19.42578125" style="12" customWidth="1"/>
    <col min="7" max="7" width="19.28515625" customWidth="1"/>
    <col min="8" max="8" width="14.5703125" customWidth="1"/>
    <col min="9" max="9" width="15.5703125" customWidth="1"/>
    <col min="10" max="10" width="20.42578125" customWidth="1"/>
    <col min="19" max="19" width="39" customWidth="1"/>
  </cols>
  <sheetData>
    <row r="8" spans="3:19" ht="15.75" thickBot="1">
      <c r="S8" s="80"/>
    </row>
    <row r="9" spans="3:19">
      <c r="D9" s="71" t="s">
        <v>331</v>
      </c>
      <c r="E9" s="72"/>
      <c r="F9" s="72"/>
      <c r="G9" s="72"/>
      <c r="H9" s="72"/>
      <c r="I9" s="72"/>
      <c r="J9" s="73"/>
      <c r="S9" s="81"/>
    </row>
    <row r="10" spans="3:19" ht="15.75" thickBot="1">
      <c r="C10" s="53"/>
      <c r="D10" s="74"/>
      <c r="E10" s="75"/>
      <c r="F10" s="75"/>
      <c r="G10" s="75"/>
      <c r="H10" s="75"/>
      <c r="I10" s="75"/>
      <c r="J10" s="76"/>
      <c r="S10" s="81"/>
    </row>
    <row r="11" spans="3:19" ht="30">
      <c r="C11" s="53"/>
      <c r="D11" s="61" t="s">
        <v>2</v>
      </c>
      <c r="E11" s="62" t="s">
        <v>321</v>
      </c>
      <c r="F11" s="62" t="s">
        <v>332</v>
      </c>
      <c r="G11" s="62" t="s">
        <v>322</v>
      </c>
      <c r="H11" s="61" t="s">
        <v>323</v>
      </c>
      <c r="I11" s="61" t="s">
        <v>324</v>
      </c>
      <c r="J11" s="63" t="s">
        <v>325</v>
      </c>
      <c r="S11" s="81"/>
    </row>
    <row r="12" spans="3:19">
      <c r="C12" s="53"/>
      <c r="D12" s="54">
        <v>1</v>
      </c>
      <c r="E12" s="54" t="s">
        <v>326</v>
      </c>
      <c r="F12" s="37" t="s">
        <v>13</v>
      </c>
      <c r="G12" s="54">
        <v>18</v>
      </c>
      <c r="H12" s="55">
        <v>2400</v>
      </c>
      <c r="I12" s="55">
        <f t="shared" ref="I12:I21" si="0">H12*G12</f>
        <v>43200</v>
      </c>
      <c r="J12" s="55">
        <f>I12/1000</f>
        <v>43.2</v>
      </c>
      <c r="S12" s="80"/>
    </row>
    <row r="13" spans="3:19" ht="30">
      <c r="C13" s="53"/>
      <c r="D13" s="54">
        <v>2</v>
      </c>
      <c r="E13" s="58" t="s">
        <v>334</v>
      </c>
      <c r="F13" s="56" t="s">
        <v>333</v>
      </c>
      <c r="G13" s="54">
        <v>10</v>
      </c>
      <c r="H13" s="55">
        <v>650</v>
      </c>
      <c r="I13" s="55">
        <f t="shared" si="0"/>
        <v>6500</v>
      </c>
      <c r="J13" s="55">
        <f t="shared" ref="J13:J21" si="1">I13/1000</f>
        <v>6.5</v>
      </c>
      <c r="S13" s="81"/>
    </row>
    <row r="14" spans="3:19" ht="30">
      <c r="C14" s="53"/>
      <c r="D14" s="54">
        <v>3</v>
      </c>
      <c r="E14" s="58" t="s">
        <v>327</v>
      </c>
      <c r="F14" s="37" t="s">
        <v>13</v>
      </c>
      <c r="G14" s="54">
        <v>36</v>
      </c>
      <c r="H14" s="55">
        <v>3212</v>
      </c>
      <c r="I14" s="55">
        <f t="shared" si="0"/>
        <v>115632</v>
      </c>
      <c r="J14" s="55">
        <f t="shared" si="1"/>
        <v>115.63200000000001</v>
      </c>
      <c r="S14" s="81"/>
    </row>
    <row r="15" spans="3:19" ht="45">
      <c r="C15" s="53"/>
      <c r="D15" s="54">
        <v>4</v>
      </c>
      <c r="E15" s="59" t="s">
        <v>328</v>
      </c>
      <c r="F15" s="56" t="s">
        <v>333</v>
      </c>
      <c r="G15" s="56">
        <v>70</v>
      </c>
      <c r="H15" s="57">
        <v>20</v>
      </c>
      <c r="I15" s="55">
        <f t="shared" si="0"/>
        <v>1400</v>
      </c>
      <c r="J15" s="55">
        <f t="shared" si="1"/>
        <v>1.4</v>
      </c>
      <c r="S15" s="81"/>
    </row>
    <row r="16" spans="3:19">
      <c r="C16" s="53"/>
      <c r="D16" s="54">
        <v>5</v>
      </c>
      <c r="E16" s="59" t="s">
        <v>329</v>
      </c>
      <c r="F16" s="56" t="s">
        <v>333</v>
      </c>
      <c r="G16" s="56">
        <v>10</v>
      </c>
      <c r="H16" s="57">
        <v>400</v>
      </c>
      <c r="I16" s="57">
        <f t="shared" si="0"/>
        <v>4000</v>
      </c>
      <c r="J16" s="57">
        <f t="shared" si="1"/>
        <v>4</v>
      </c>
      <c r="S16" s="80"/>
    </row>
    <row r="17" spans="3:19">
      <c r="C17" s="53"/>
      <c r="D17" s="82">
        <v>6</v>
      </c>
      <c r="E17" s="83" t="s">
        <v>330</v>
      </c>
      <c r="F17" s="94" t="s">
        <v>13</v>
      </c>
      <c r="G17" s="55">
        <v>10</v>
      </c>
      <c r="H17" s="55">
        <v>100</v>
      </c>
      <c r="I17" s="55">
        <f t="shared" si="0"/>
        <v>1000</v>
      </c>
      <c r="J17" s="55">
        <f t="shared" si="1"/>
        <v>1</v>
      </c>
      <c r="S17" s="81"/>
    </row>
    <row r="18" spans="3:19" ht="30">
      <c r="C18" s="53"/>
      <c r="D18" s="82">
        <v>7</v>
      </c>
      <c r="E18" s="84" t="s">
        <v>337</v>
      </c>
      <c r="F18" s="95" t="s">
        <v>339</v>
      </c>
      <c r="G18" s="55">
        <v>36</v>
      </c>
      <c r="H18" s="55">
        <f>245*2</f>
        <v>490</v>
      </c>
      <c r="I18" s="55">
        <f t="shared" si="0"/>
        <v>17640</v>
      </c>
      <c r="J18" s="55">
        <f t="shared" si="1"/>
        <v>17.64</v>
      </c>
      <c r="S18" s="81"/>
    </row>
    <row r="19" spans="3:19" ht="30">
      <c r="C19" s="53"/>
      <c r="D19" s="82">
        <v>8</v>
      </c>
      <c r="E19" s="84" t="s">
        <v>338</v>
      </c>
      <c r="F19" s="95" t="s">
        <v>339</v>
      </c>
      <c r="G19" s="55">
        <v>36</v>
      </c>
      <c r="H19" s="55">
        <f>245*2</f>
        <v>490</v>
      </c>
      <c r="I19" s="55">
        <f t="shared" si="0"/>
        <v>17640</v>
      </c>
      <c r="J19" s="55">
        <f t="shared" si="1"/>
        <v>17.64</v>
      </c>
      <c r="S19" s="81"/>
    </row>
    <row r="20" spans="3:19" ht="30">
      <c r="C20" s="53"/>
      <c r="D20" s="82">
        <v>9</v>
      </c>
      <c r="E20" s="84" t="s">
        <v>335</v>
      </c>
      <c r="F20" s="95" t="s">
        <v>339</v>
      </c>
      <c r="G20" s="55">
        <v>65</v>
      </c>
      <c r="H20" s="55">
        <v>245</v>
      </c>
      <c r="I20" s="55">
        <f t="shared" si="0"/>
        <v>15925</v>
      </c>
      <c r="J20" s="55">
        <f t="shared" si="1"/>
        <v>15.925000000000001</v>
      </c>
      <c r="S20" s="81"/>
    </row>
    <row r="21" spans="3:19" ht="30">
      <c r="C21" s="53"/>
      <c r="D21" s="82">
        <v>10</v>
      </c>
      <c r="E21" s="84" t="s">
        <v>336</v>
      </c>
      <c r="F21" s="95" t="s">
        <v>339</v>
      </c>
      <c r="G21" s="55">
        <v>65</v>
      </c>
      <c r="H21" s="55">
        <v>245</v>
      </c>
      <c r="I21" s="55">
        <f t="shared" si="0"/>
        <v>15925</v>
      </c>
      <c r="J21" s="55">
        <f t="shared" si="1"/>
        <v>15.925000000000001</v>
      </c>
      <c r="S21" s="81"/>
    </row>
    <row r="22" spans="3:19">
      <c r="C22" s="53"/>
      <c r="D22" s="60"/>
      <c r="E22" s="55" t="s">
        <v>295</v>
      </c>
      <c r="F22" s="55"/>
      <c r="G22" s="55"/>
      <c r="H22" s="55">
        <f>SUM(H12:H21)</f>
        <v>8252</v>
      </c>
      <c r="I22" s="55">
        <f>SUM(I12:I21)</f>
        <v>238862</v>
      </c>
      <c r="J22" s="55">
        <f>SUM(J12:J21)</f>
        <v>238.86200000000002</v>
      </c>
      <c r="S22" s="81"/>
    </row>
    <row r="23" spans="3:19">
      <c r="S23" s="81"/>
    </row>
    <row r="24" spans="3:19">
      <c r="S24" s="80"/>
    </row>
    <row r="25" spans="3:19">
      <c r="S25" s="81"/>
    </row>
    <row r="26" spans="3:19">
      <c r="S26" s="81"/>
    </row>
    <row r="27" spans="3:19">
      <c r="S27" s="81"/>
    </row>
    <row r="29" spans="3:19">
      <c r="E29" s="31"/>
      <c r="F29" s="32"/>
      <c r="G29" s="31"/>
      <c r="H29" s="85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 spans="3:19">
      <c r="E30" s="31"/>
      <c r="F30" s="85"/>
      <c r="G30" s="86"/>
      <c r="H30" s="85"/>
      <c r="I30" s="86"/>
      <c r="J30" s="87"/>
      <c r="K30" s="86"/>
      <c r="L30" s="87"/>
      <c r="M30" s="87"/>
      <c r="N30" s="87"/>
      <c r="O30" s="87"/>
      <c r="P30" s="87"/>
      <c r="Q30" s="87"/>
      <c r="R30" s="87"/>
      <c r="S30" s="31"/>
    </row>
    <row r="31" spans="3:19">
      <c r="E31" s="31"/>
      <c r="F31" s="85"/>
      <c r="G31" s="86"/>
      <c r="H31" s="85"/>
      <c r="I31" s="86"/>
      <c r="J31" s="86"/>
      <c r="K31" s="86"/>
      <c r="L31" s="86"/>
      <c r="M31" s="86"/>
      <c r="N31" s="86"/>
      <c r="O31" s="31"/>
      <c r="P31" s="31"/>
      <c r="Q31" s="31"/>
      <c r="R31" s="31"/>
      <c r="S31" s="31"/>
    </row>
    <row r="32" spans="3:19">
      <c r="E32" s="31"/>
      <c r="F32" s="85"/>
      <c r="G32" s="86"/>
      <c r="H32" s="85"/>
      <c r="I32" s="86"/>
      <c r="J32" s="86"/>
      <c r="K32" s="86"/>
      <c r="L32" s="86"/>
      <c r="M32" s="86"/>
      <c r="N32" s="86"/>
      <c r="O32" s="31"/>
      <c r="P32" s="31"/>
      <c r="Q32" s="31"/>
      <c r="R32" s="31"/>
      <c r="S32" s="31"/>
    </row>
    <row r="33" spans="5:19">
      <c r="E33" s="31"/>
      <c r="F33" s="85"/>
      <c r="G33" s="86"/>
      <c r="H33" s="85"/>
      <c r="I33" s="86"/>
      <c r="J33" s="86"/>
      <c r="K33" s="86"/>
      <c r="L33" s="86"/>
      <c r="M33" s="86"/>
      <c r="N33" s="86"/>
      <c r="O33" s="31"/>
      <c r="P33" s="31"/>
      <c r="Q33" s="31"/>
      <c r="R33" s="31"/>
      <c r="S33" s="31"/>
    </row>
    <row r="34" spans="5:19">
      <c r="E34" s="31"/>
      <c r="F34" s="85"/>
      <c r="G34" s="86"/>
      <c r="H34" s="85"/>
      <c r="I34" s="86"/>
      <c r="J34" s="86"/>
      <c r="K34" s="86"/>
      <c r="L34" s="88"/>
      <c r="M34" s="88"/>
      <c r="N34" s="86"/>
      <c r="O34" s="31"/>
      <c r="P34" s="31"/>
      <c r="Q34" s="31"/>
      <c r="R34" s="31"/>
      <c r="S34" s="31"/>
    </row>
    <row r="35" spans="5:19">
      <c r="E35" s="31"/>
      <c r="F35" s="85"/>
      <c r="G35" s="86"/>
      <c r="H35" s="85"/>
      <c r="I35" s="86"/>
      <c r="J35" s="86"/>
      <c r="K35" s="86"/>
      <c r="L35" s="88"/>
      <c r="M35" s="86"/>
      <c r="N35" s="86"/>
      <c r="O35" s="31"/>
      <c r="P35" s="31"/>
      <c r="Q35" s="31"/>
      <c r="R35" s="31"/>
      <c r="S35" s="31"/>
    </row>
    <row r="36" spans="5:19">
      <c r="E36" s="31"/>
      <c r="F36" s="85"/>
      <c r="G36" s="86"/>
      <c r="H36" s="85"/>
      <c r="I36" s="88"/>
      <c r="J36" s="86"/>
      <c r="K36" s="86"/>
      <c r="L36" s="88"/>
      <c r="M36" s="88"/>
      <c r="N36" s="86"/>
      <c r="O36" s="31"/>
      <c r="P36" s="31"/>
      <c r="Q36" s="31"/>
      <c r="R36" s="31"/>
      <c r="S36" s="31"/>
    </row>
    <row r="37" spans="5:19">
      <c r="E37" s="31"/>
      <c r="F37" s="85"/>
      <c r="G37" s="86"/>
      <c r="H37" s="85"/>
      <c r="I37" s="86"/>
      <c r="J37" s="86"/>
      <c r="K37" s="86"/>
      <c r="L37" s="86"/>
      <c r="M37" s="86"/>
      <c r="N37" s="86"/>
      <c r="O37" s="31"/>
      <c r="P37" s="31"/>
      <c r="Q37" s="31"/>
      <c r="R37" s="31"/>
      <c r="S37" s="31"/>
    </row>
    <row r="38" spans="5:19">
      <c r="E38" s="31"/>
      <c r="F38" s="85"/>
      <c r="G38" s="86"/>
      <c r="H38" s="85"/>
      <c r="I38" s="86"/>
      <c r="J38" s="86"/>
      <c r="K38" s="86"/>
      <c r="L38" s="86"/>
      <c r="M38" s="86"/>
      <c r="N38" s="86"/>
      <c r="O38" s="31"/>
      <c r="P38" s="31"/>
      <c r="Q38" s="31"/>
      <c r="R38" s="31"/>
      <c r="S38" s="31"/>
    </row>
    <row r="39" spans="5:19">
      <c r="E39" s="31"/>
      <c r="F39" s="85"/>
      <c r="G39" s="86"/>
      <c r="H39" s="85"/>
      <c r="I39" s="86"/>
      <c r="J39" s="86"/>
      <c r="K39" s="86"/>
      <c r="L39" s="86"/>
      <c r="M39" s="86"/>
      <c r="N39" s="86"/>
      <c r="O39" s="31"/>
      <c r="P39" s="31"/>
      <c r="Q39" s="31"/>
      <c r="R39" s="31"/>
      <c r="S39" s="31"/>
    </row>
    <row r="40" spans="5:19">
      <c r="E40" s="31"/>
      <c r="F40" s="85"/>
      <c r="G40" s="86"/>
      <c r="H40" s="85"/>
      <c r="I40" s="86"/>
      <c r="J40" s="86"/>
      <c r="K40" s="86"/>
      <c r="L40" s="86"/>
      <c r="M40" s="86"/>
      <c r="N40" s="86"/>
      <c r="O40" s="31"/>
      <c r="P40" s="31"/>
      <c r="Q40" s="31"/>
      <c r="R40" s="31"/>
      <c r="S40" s="31"/>
    </row>
    <row r="41" spans="5:19">
      <c r="E41" s="31"/>
      <c r="F41" s="85"/>
      <c r="G41" s="86"/>
      <c r="H41" s="85"/>
      <c r="I41" s="86"/>
      <c r="J41" s="86"/>
      <c r="K41" s="86"/>
      <c r="L41" s="86"/>
      <c r="M41" s="86"/>
      <c r="N41" s="86"/>
      <c r="O41" s="31"/>
      <c r="P41" s="31"/>
      <c r="Q41" s="31"/>
      <c r="R41" s="31"/>
      <c r="S41" s="31"/>
    </row>
    <row r="42" spans="5:19">
      <c r="E42" s="31"/>
      <c r="F42" s="85"/>
      <c r="G42" s="86"/>
      <c r="H42" s="85"/>
      <c r="I42" s="86"/>
      <c r="J42" s="86"/>
      <c r="K42" s="86"/>
      <c r="L42" s="86"/>
      <c r="M42" s="88"/>
      <c r="N42" s="86"/>
      <c r="O42" s="31"/>
      <c r="P42" s="31"/>
      <c r="Q42" s="31"/>
      <c r="R42" s="31"/>
      <c r="S42" s="31"/>
    </row>
    <row r="43" spans="5:19">
      <c r="E43" s="31"/>
      <c r="F43" s="85"/>
      <c r="G43" s="86"/>
      <c r="H43" s="85"/>
      <c r="I43" s="86"/>
      <c r="J43" s="86"/>
      <c r="K43" s="88"/>
      <c r="L43" s="88"/>
      <c r="M43" s="86"/>
      <c r="N43" s="86"/>
      <c r="O43" s="31"/>
      <c r="P43" s="31"/>
      <c r="Q43" s="31"/>
      <c r="R43" s="31"/>
      <c r="S43" s="31"/>
    </row>
    <row r="44" spans="5:19">
      <c r="E44" s="31"/>
      <c r="F44" s="85"/>
      <c r="G44" s="86"/>
      <c r="H44" s="85"/>
      <c r="I44" s="88"/>
      <c r="J44" s="86"/>
      <c r="K44" s="86"/>
      <c r="L44" s="86"/>
      <c r="M44" s="86"/>
      <c r="N44" s="86"/>
      <c r="O44" s="31"/>
      <c r="P44" s="31"/>
      <c r="Q44" s="31"/>
      <c r="R44" s="31"/>
      <c r="S44" s="31"/>
    </row>
    <row r="45" spans="5:19">
      <c r="E45" s="31"/>
      <c r="F45" s="85"/>
      <c r="G45" s="86"/>
      <c r="H45" s="85"/>
      <c r="I45" s="88"/>
      <c r="J45" s="86"/>
      <c r="K45" s="86"/>
      <c r="L45" s="86"/>
      <c r="M45" s="86"/>
      <c r="N45" s="86"/>
      <c r="O45" s="31"/>
      <c r="P45" s="31"/>
      <c r="Q45" s="31"/>
      <c r="R45" s="31"/>
      <c r="S45" s="31"/>
    </row>
    <row r="46" spans="5:19">
      <c r="E46" s="31"/>
      <c r="F46" s="85"/>
      <c r="G46" s="31"/>
      <c r="H46" s="85"/>
      <c r="I46" s="31"/>
      <c r="J46" s="86"/>
      <c r="K46" s="31"/>
      <c r="L46" s="31"/>
      <c r="M46" s="31"/>
      <c r="N46" s="31"/>
      <c r="O46" s="31"/>
      <c r="P46" s="31"/>
      <c r="Q46" s="31"/>
      <c r="R46" s="31"/>
      <c r="S46" s="31"/>
    </row>
    <row r="47" spans="5:19">
      <c r="E47" s="31"/>
      <c r="F47" s="85"/>
      <c r="G47" s="31"/>
      <c r="H47" s="85"/>
      <c r="I47" s="31"/>
      <c r="J47" s="86"/>
      <c r="K47" s="31"/>
      <c r="L47" s="31"/>
      <c r="M47" s="31"/>
      <c r="N47" s="31"/>
      <c r="O47" s="31"/>
      <c r="P47" s="31"/>
      <c r="Q47" s="31"/>
      <c r="R47" s="31"/>
      <c r="S47" s="31"/>
    </row>
    <row r="48" spans="5:19">
      <c r="E48" s="31"/>
      <c r="F48" s="89"/>
      <c r="G48" s="90"/>
      <c r="H48" s="85"/>
      <c r="I48" s="31"/>
      <c r="J48" s="86"/>
      <c r="K48" s="86"/>
      <c r="L48" s="86"/>
      <c r="M48" s="31"/>
      <c r="N48" s="31"/>
      <c r="O48" s="31"/>
      <c r="P48" s="31"/>
      <c r="Q48" s="31"/>
      <c r="R48" s="31"/>
      <c r="S48" s="31"/>
    </row>
    <row r="49" spans="5:19">
      <c r="E49" s="31"/>
      <c r="F49" s="85"/>
      <c r="G49" s="86"/>
      <c r="H49" s="85"/>
      <c r="I49" s="86"/>
      <c r="J49" s="86"/>
      <c r="K49" s="86"/>
      <c r="L49" s="86"/>
      <c r="M49" s="86"/>
      <c r="N49" s="86"/>
      <c r="O49" s="86"/>
      <c r="P49" s="31"/>
      <c r="Q49" s="31"/>
      <c r="R49" s="31"/>
      <c r="S49" s="31"/>
    </row>
    <row r="50" spans="5:19">
      <c r="E50" s="31"/>
      <c r="F50" s="85"/>
      <c r="G50" s="86"/>
      <c r="H50" s="85"/>
      <c r="I50" s="86"/>
      <c r="J50" s="86"/>
      <c r="K50" s="86"/>
      <c r="L50" s="86"/>
      <c r="M50" s="86"/>
      <c r="N50" s="86"/>
      <c r="O50" s="86"/>
      <c r="P50" s="91"/>
      <c r="Q50" s="31"/>
      <c r="R50" s="31"/>
      <c r="S50" s="31"/>
    </row>
    <row r="51" spans="5:19">
      <c r="E51" s="31"/>
      <c r="F51" s="85"/>
      <c r="G51" s="86"/>
      <c r="H51" s="85"/>
      <c r="I51" s="86"/>
      <c r="J51" s="86"/>
      <c r="K51" s="86"/>
      <c r="L51" s="86"/>
      <c r="M51" s="86"/>
      <c r="N51" s="86"/>
      <c r="O51" s="86"/>
      <c r="P51" s="91"/>
      <c r="Q51" s="31"/>
      <c r="R51" s="31"/>
      <c r="S51" s="31"/>
    </row>
    <row r="52" spans="5:19">
      <c r="E52" s="31"/>
      <c r="F52" s="85"/>
      <c r="G52" s="86"/>
      <c r="H52" s="85"/>
      <c r="I52" s="86"/>
      <c r="J52" s="86"/>
      <c r="K52" s="86"/>
      <c r="L52" s="86"/>
      <c r="M52" s="86"/>
      <c r="N52" s="86"/>
      <c r="O52" s="86"/>
      <c r="P52" s="91"/>
      <c r="Q52" s="31"/>
      <c r="R52" s="31"/>
      <c r="S52" s="31"/>
    </row>
    <row r="53" spans="5:19">
      <c r="E53" s="31"/>
      <c r="F53" s="85"/>
      <c r="G53" s="86"/>
      <c r="H53" s="85"/>
      <c r="I53" s="86"/>
      <c r="J53" s="86"/>
      <c r="K53" s="86"/>
      <c r="L53" s="86"/>
      <c r="M53" s="86"/>
      <c r="N53" s="86"/>
      <c r="O53" s="86"/>
      <c r="P53" s="91"/>
      <c r="Q53" s="31"/>
      <c r="R53" s="31"/>
      <c r="S53" s="31"/>
    </row>
    <row r="54" spans="5:19">
      <c r="E54" s="91"/>
      <c r="F54" s="85"/>
      <c r="G54" s="86"/>
      <c r="H54" s="85"/>
      <c r="I54" s="92"/>
      <c r="J54" s="86"/>
      <c r="K54" s="86"/>
      <c r="L54" s="86"/>
      <c r="M54" s="86"/>
      <c r="N54" s="86"/>
      <c r="O54" s="86"/>
      <c r="P54" s="91"/>
      <c r="Q54" s="91"/>
      <c r="R54" s="91"/>
      <c r="S54" s="31"/>
    </row>
    <row r="55" spans="5:19">
      <c r="E55" s="91"/>
      <c r="F55" s="85"/>
      <c r="G55" s="86"/>
      <c r="H55" s="85"/>
      <c r="I55" s="93"/>
      <c r="J55" s="86"/>
      <c r="K55" s="86"/>
      <c r="L55" s="86"/>
      <c r="M55" s="86"/>
      <c r="N55" s="86"/>
      <c r="O55" s="86"/>
      <c r="P55" s="91"/>
      <c r="Q55" s="91"/>
      <c r="R55" s="91"/>
      <c r="S55" s="31"/>
    </row>
    <row r="56" spans="5:19">
      <c r="H56" s="33"/>
    </row>
    <row r="57" spans="5:19">
      <c r="H57" s="33"/>
    </row>
  </sheetData>
  <mergeCells count="2">
    <mergeCell ref="D9:J10"/>
    <mergeCell ref="F48:G48"/>
  </mergeCells>
  <phoneticPr fontId="12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72"/>
  <sheetViews>
    <sheetView topLeftCell="A2" workbookViewId="0">
      <selection activeCell="H36" sqref="H36"/>
    </sheetView>
  </sheetViews>
  <sheetFormatPr defaultColWidth="9.140625" defaultRowHeight="15"/>
  <cols>
    <col min="2" max="2" width="40.140625" customWidth="1"/>
    <col min="3" max="3" width="12.42578125" customWidth="1"/>
    <col min="4" max="4" width="13.7109375" customWidth="1"/>
    <col min="5" max="5" width="8.5703125" customWidth="1"/>
    <col min="7" max="7" width="19.28515625" customWidth="1"/>
  </cols>
  <sheetData>
    <row r="2" spans="1:7">
      <c r="A2" s="1" t="s">
        <v>2</v>
      </c>
      <c r="B2" s="1" t="s">
        <v>81</v>
      </c>
      <c r="C2" s="1" t="s">
        <v>82</v>
      </c>
      <c r="D2" s="1" t="s">
        <v>294</v>
      </c>
      <c r="E2" s="2" t="s">
        <v>295</v>
      </c>
      <c r="G2" s="12" t="s">
        <v>295</v>
      </c>
    </row>
    <row r="3" spans="1:7">
      <c r="A3" s="66">
        <v>1</v>
      </c>
      <c r="B3" s="1" t="s">
        <v>84</v>
      </c>
      <c r="C3" s="66">
        <v>3.73</v>
      </c>
      <c r="D3" s="66">
        <v>9</v>
      </c>
      <c r="E3" s="77">
        <f>D3*C3</f>
        <v>33.57</v>
      </c>
      <c r="G3" s="13">
        <f>SUM(E3:E72)</f>
        <v>355.149</v>
      </c>
    </row>
    <row r="4" spans="1:7">
      <c r="A4" s="66"/>
      <c r="B4" s="1" t="s">
        <v>86</v>
      </c>
      <c r="C4" s="66"/>
      <c r="D4" s="66"/>
      <c r="E4" s="77"/>
    </row>
    <row r="5" spans="1:7">
      <c r="A5" s="66"/>
      <c r="B5" s="1" t="s">
        <v>87</v>
      </c>
      <c r="C5" s="66"/>
      <c r="D5" s="66"/>
      <c r="E5" s="77"/>
    </row>
    <row r="6" spans="1:7">
      <c r="A6" s="66"/>
      <c r="B6" s="1" t="s">
        <v>88</v>
      </c>
      <c r="C6" s="66"/>
      <c r="D6" s="66"/>
      <c r="E6" s="77"/>
    </row>
    <row r="7" spans="1:7">
      <c r="A7" s="66"/>
      <c r="B7" s="1" t="s">
        <v>89</v>
      </c>
      <c r="C7" s="66"/>
      <c r="D7" s="66"/>
      <c r="E7" s="77"/>
    </row>
    <row r="8" spans="1:7">
      <c r="A8" s="66"/>
      <c r="B8" s="1" t="s">
        <v>90</v>
      </c>
      <c r="C8" s="66"/>
      <c r="D8" s="66"/>
      <c r="E8" s="77"/>
    </row>
    <row r="9" spans="1:7">
      <c r="A9" s="1">
        <v>2</v>
      </c>
      <c r="B9" s="1" t="s">
        <v>91</v>
      </c>
      <c r="C9" s="1">
        <v>0.56999999999999995</v>
      </c>
      <c r="D9" s="1">
        <v>9</v>
      </c>
      <c r="E9" s="2">
        <f>D9*C9</f>
        <v>5.13</v>
      </c>
    </row>
    <row r="10" spans="1:7">
      <c r="A10" s="66">
        <v>3</v>
      </c>
      <c r="B10" s="1" t="s">
        <v>93</v>
      </c>
      <c r="C10" s="66">
        <v>0.55000000000000004</v>
      </c>
      <c r="D10" s="66">
        <v>9</v>
      </c>
      <c r="E10" s="77">
        <f>D10*C10</f>
        <v>4.95</v>
      </c>
    </row>
    <row r="11" spans="1:7">
      <c r="A11" s="66"/>
      <c r="B11" s="1" t="s">
        <v>93</v>
      </c>
      <c r="C11" s="66"/>
      <c r="D11" s="66"/>
      <c r="E11" s="77"/>
    </row>
    <row r="12" spans="1:7">
      <c r="A12" s="66"/>
      <c r="B12" s="1" t="s">
        <v>94</v>
      </c>
      <c r="C12" s="66"/>
      <c r="D12" s="66"/>
      <c r="E12" s="77"/>
    </row>
    <row r="13" spans="1:7">
      <c r="A13" s="66">
        <v>4</v>
      </c>
      <c r="B13" s="1" t="s">
        <v>95</v>
      </c>
      <c r="C13" s="66">
        <v>1.47</v>
      </c>
      <c r="D13" s="66">
        <v>9</v>
      </c>
      <c r="E13" s="77">
        <f>D13*C13</f>
        <v>13.23</v>
      </c>
    </row>
    <row r="14" spans="1:7">
      <c r="A14" s="66"/>
      <c r="B14" s="1" t="s">
        <v>96</v>
      </c>
      <c r="C14" s="66"/>
      <c r="D14" s="66"/>
      <c r="E14" s="77"/>
    </row>
    <row r="15" spans="1:7">
      <c r="A15" s="66"/>
      <c r="B15" s="1" t="s">
        <v>97</v>
      </c>
      <c r="C15" s="66"/>
      <c r="D15" s="66"/>
      <c r="E15" s="77"/>
    </row>
    <row r="16" spans="1:7">
      <c r="A16" s="66"/>
      <c r="B16" s="1" t="s">
        <v>98</v>
      </c>
      <c r="C16" s="66"/>
      <c r="D16" s="66"/>
      <c r="E16" s="77"/>
    </row>
    <row r="17" spans="1:5">
      <c r="A17" s="66"/>
      <c r="B17" s="1" t="s">
        <v>99</v>
      </c>
      <c r="C17" s="66"/>
      <c r="D17" s="66"/>
      <c r="E17" s="77"/>
    </row>
    <row r="18" spans="1:5">
      <c r="A18" s="66"/>
      <c r="B18" s="1" t="s">
        <v>100</v>
      </c>
      <c r="C18" s="66"/>
      <c r="D18" s="66"/>
      <c r="E18" s="77"/>
    </row>
    <row r="19" spans="1:5">
      <c r="A19" s="66">
        <v>5</v>
      </c>
      <c r="B19" s="1" t="s">
        <v>101</v>
      </c>
      <c r="C19" s="66">
        <v>0.15</v>
      </c>
      <c r="D19" s="66">
        <v>9</v>
      </c>
      <c r="E19" s="77">
        <f>D19*C19</f>
        <v>1.35</v>
      </c>
    </row>
    <row r="20" spans="1:5">
      <c r="A20" s="66"/>
      <c r="B20" s="1" t="s">
        <v>102</v>
      </c>
      <c r="C20" s="66"/>
      <c r="D20" s="66"/>
      <c r="E20" s="77"/>
    </row>
    <row r="21" spans="1:5">
      <c r="A21" s="66"/>
      <c r="B21" s="1" t="s">
        <v>103</v>
      </c>
      <c r="C21" s="66"/>
      <c r="D21" s="66"/>
      <c r="E21" s="77"/>
    </row>
    <row r="22" spans="1:5">
      <c r="A22" s="66">
        <v>6</v>
      </c>
      <c r="B22" s="1" t="s">
        <v>104</v>
      </c>
      <c r="C22" s="66">
        <v>0.9</v>
      </c>
      <c r="D22" s="66">
        <v>9</v>
      </c>
      <c r="E22" s="77">
        <f>D22*C22</f>
        <v>8.1</v>
      </c>
    </row>
    <row r="23" spans="1:5">
      <c r="A23" s="66"/>
      <c r="B23" s="1" t="s">
        <v>105</v>
      </c>
      <c r="C23" s="66"/>
      <c r="D23" s="66"/>
      <c r="E23" s="77"/>
    </row>
    <row r="24" spans="1:5">
      <c r="A24" s="66"/>
      <c r="B24" s="1" t="s">
        <v>106</v>
      </c>
      <c r="C24" s="66"/>
      <c r="D24" s="66"/>
      <c r="E24" s="77"/>
    </row>
    <row r="25" spans="1:5">
      <c r="A25" s="66"/>
      <c r="B25" s="1" t="s">
        <v>107</v>
      </c>
      <c r="C25" s="66"/>
      <c r="D25" s="66"/>
      <c r="E25" s="77"/>
    </row>
    <row r="26" spans="1:5">
      <c r="A26" s="66"/>
      <c r="B26" s="1" t="s">
        <v>108</v>
      </c>
      <c r="C26" s="66"/>
      <c r="D26" s="66"/>
      <c r="E26" s="77"/>
    </row>
    <row r="27" spans="1:5">
      <c r="A27" s="66"/>
      <c r="B27" s="1" t="s">
        <v>109</v>
      </c>
      <c r="C27" s="66"/>
      <c r="D27" s="66"/>
      <c r="E27" s="77"/>
    </row>
    <row r="28" spans="1:5">
      <c r="A28" s="66"/>
      <c r="B28" s="1" t="s">
        <v>110</v>
      </c>
      <c r="C28" s="66"/>
      <c r="D28" s="66"/>
      <c r="E28" s="77"/>
    </row>
    <row r="29" spans="1:5">
      <c r="A29" s="66">
        <v>7</v>
      </c>
      <c r="B29" s="1" t="s">
        <v>111</v>
      </c>
      <c r="C29" s="66">
        <v>0.14000000000000001</v>
      </c>
      <c r="D29" s="66">
        <v>9</v>
      </c>
      <c r="E29" s="77">
        <f>D29*C29</f>
        <v>1.26</v>
      </c>
    </row>
    <row r="30" spans="1:5">
      <c r="A30" s="66"/>
      <c r="B30" s="1" t="s">
        <v>112</v>
      </c>
      <c r="C30" s="66"/>
      <c r="D30" s="66"/>
      <c r="E30" s="77"/>
    </row>
    <row r="31" spans="1:5">
      <c r="A31" s="66"/>
      <c r="B31" s="1" t="s">
        <v>113</v>
      </c>
      <c r="C31" s="66"/>
      <c r="D31" s="66"/>
      <c r="E31" s="77"/>
    </row>
    <row r="32" spans="1:5">
      <c r="A32" s="1">
        <v>8</v>
      </c>
      <c r="B32" s="1" t="s">
        <v>114</v>
      </c>
      <c r="C32" s="1">
        <v>0.15</v>
      </c>
      <c r="D32" s="1">
        <v>9</v>
      </c>
      <c r="E32" s="2">
        <f t="shared" ref="E32:E41" si="0">D32*C32</f>
        <v>1.35</v>
      </c>
    </row>
    <row r="33" spans="1:5">
      <c r="A33" s="1">
        <v>9</v>
      </c>
      <c r="B33" s="1" t="s">
        <v>115</v>
      </c>
      <c r="C33" s="1">
        <v>0.127</v>
      </c>
      <c r="D33" s="1">
        <v>9</v>
      </c>
      <c r="E33" s="2">
        <f t="shared" si="0"/>
        <v>1.143</v>
      </c>
    </row>
    <row r="34" spans="1:5">
      <c r="A34" s="1">
        <v>10</v>
      </c>
      <c r="B34" s="1" t="s">
        <v>117</v>
      </c>
      <c r="C34" s="1">
        <v>1.29</v>
      </c>
      <c r="D34" s="1">
        <v>9</v>
      </c>
      <c r="E34" s="2">
        <f t="shared" si="0"/>
        <v>11.61</v>
      </c>
    </row>
    <row r="35" spans="1:5">
      <c r="A35" s="1">
        <v>11</v>
      </c>
      <c r="B35" s="1" t="s">
        <v>119</v>
      </c>
      <c r="C35" s="1">
        <v>0.14000000000000001</v>
      </c>
      <c r="D35" s="1">
        <v>9</v>
      </c>
      <c r="E35" s="2">
        <f t="shared" si="0"/>
        <v>1.26</v>
      </c>
    </row>
    <row r="36" spans="1:5">
      <c r="A36" s="1">
        <v>12</v>
      </c>
      <c r="B36" s="1" t="s">
        <v>120</v>
      </c>
      <c r="C36" s="1">
        <v>0.56999999999999995</v>
      </c>
      <c r="D36" s="1">
        <v>9</v>
      </c>
      <c r="E36" s="2">
        <f t="shared" si="0"/>
        <v>5.13</v>
      </c>
    </row>
    <row r="37" spans="1:5">
      <c r="A37" s="1">
        <v>13</v>
      </c>
      <c r="B37" s="1" t="s">
        <v>121</v>
      </c>
      <c r="C37" s="1">
        <v>0.14000000000000001</v>
      </c>
      <c r="D37" s="1">
        <v>9</v>
      </c>
      <c r="E37" s="2">
        <f t="shared" si="0"/>
        <v>1.26</v>
      </c>
    </row>
    <row r="38" spans="1:5">
      <c r="A38" s="1">
        <v>14</v>
      </c>
      <c r="B38" s="1" t="s">
        <v>122</v>
      </c>
      <c r="C38" s="1">
        <v>0.51</v>
      </c>
      <c r="D38" s="1">
        <v>9</v>
      </c>
      <c r="E38" s="2">
        <f t="shared" si="0"/>
        <v>4.59</v>
      </c>
    </row>
    <row r="39" spans="1:5">
      <c r="A39" s="1">
        <v>15</v>
      </c>
      <c r="B39" s="1" t="s">
        <v>123</v>
      </c>
      <c r="C39" s="1">
        <v>0.51</v>
      </c>
      <c r="D39" s="1">
        <v>9</v>
      </c>
      <c r="E39" s="2">
        <f t="shared" si="0"/>
        <v>4.59</v>
      </c>
    </row>
    <row r="40" spans="1:5">
      <c r="A40" s="1">
        <v>16</v>
      </c>
      <c r="B40" s="1" t="s">
        <v>124</v>
      </c>
      <c r="C40" s="1">
        <v>0.14000000000000001</v>
      </c>
      <c r="D40" s="1">
        <v>9</v>
      </c>
      <c r="E40" s="2">
        <f t="shared" si="0"/>
        <v>1.26</v>
      </c>
    </row>
    <row r="41" spans="1:5">
      <c r="A41" s="66">
        <v>17</v>
      </c>
      <c r="B41" s="1" t="s">
        <v>125</v>
      </c>
      <c r="C41" s="66">
        <v>0.82</v>
      </c>
      <c r="D41" s="66">
        <v>9</v>
      </c>
      <c r="E41" s="77">
        <f t="shared" si="0"/>
        <v>7.38</v>
      </c>
    </row>
    <row r="42" spans="1:5">
      <c r="A42" s="66"/>
      <c r="B42" s="1" t="s">
        <v>126</v>
      </c>
      <c r="C42" s="66"/>
      <c r="D42" s="66"/>
      <c r="E42" s="77"/>
    </row>
    <row r="43" spans="1:5">
      <c r="A43" s="66"/>
      <c r="B43" s="1" t="s">
        <v>127</v>
      </c>
      <c r="C43" s="66"/>
      <c r="D43" s="66"/>
      <c r="E43" s="77"/>
    </row>
    <row r="44" spans="1:5">
      <c r="A44" s="66"/>
      <c r="B44" s="1" t="s">
        <v>128</v>
      </c>
      <c r="C44" s="66"/>
      <c r="D44" s="66"/>
      <c r="E44" s="77"/>
    </row>
    <row r="45" spans="1:5">
      <c r="A45" s="66"/>
      <c r="B45" s="1" t="s">
        <v>129</v>
      </c>
      <c r="C45" s="66"/>
      <c r="D45" s="66"/>
      <c r="E45" s="77"/>
    </row>
    <row r="46" spans="1:5">
      <c r="A46" s="66"/>
      <c r="B46" s="1" t="s">
        <v>130</v>
      </c>
      <c r="C46" s="66"/>
      <c r="D46" s="66"/>
      <c r="E46" s="77"/>
    </row>
    <row r="47" spans="1:5">
      <c r="A47" s="1">
        <v>18</v>
      </c>
      <c r="B47" s="1" t="s">
        <v>131</v>
      </c>
      <c r="C47" s="1">
        <v>0.151</v>
      </c>
      <c r="D47" s="1">
        <v>9</v>
      </c>
      <c r="E47" s="2">
        <f t="shared" ref="E47:E50" si="1">D47*C47</f>
        <v>1.359</v>
      </c>
    </row>
    <row r="48" spans="1:5">
      <c r="A48" s="1">
        <v>19</v>
      </c>
      <c r="B48" s="1" t="s">
        <v>132</v>
      </c>
      <c r="C48" s="1">
        <v>0.12</v>
      </c>
      <c r="D48" s="1">
        <v>9</v>
      </c>
      <c r="E48" s="2">
        <f t="shared" si="1"/>
        <v>1.08</v>
      </c>
    </row>
    <row r="49" spans="1:5">
      <c r="A49" s="1">
        <v>20</v>
      </c>
      <c r="B49" s="1" t="s">
        <v>133</v>
      </c>
      <c r="C49" s="1">
        <v>0.14000000000000001</v>
      </c>
      <c r="D49" s="1">
        <v>9</v>
      </c>
      <c r="E49" s="2">
        <f t="shared" si="1"/>
        <v>1.26</v>
      </c>
    </row>
    <row r="50" spans="1:5">
      <c r="A50" s="1">
        <v>21</v>
      </c>
      <c r="B50" s="1" t="s">
        <v>134</v>
      </c>
      <c r="C50" s="66">
        <v>0.14000000000000001</v>
      </c>
      <c r="D50" s="66">
        <v>9</v>
      </c>
      <c r="E50" s="77">
        <f t="shared" si="1"/>
        <v>1.26</v>
      </c>
    </row>
    <row r="51" spans="1:5">
      <c r="A51" s="1">
        <v>22</v>
      </c>
      <c r="B51" s="1" t="s">
        <v>134</v>
      </c>
      <c r="C51" s="66"/>
      <c r="D51" s="66"/>
      <c r="E51" s="77"/>
    </row>
    <row r="52" spans="1:5">
      <c r="A52" s="1">
        <v>23</v>
      </c>
      <c r="B52" s="1" t="s">
        <v>134</v>
      </c>
      <c r="C52" s="66"/>
      <c r="D52" s="66"/>
      <c r="E52" s="77"/>
    </row>
    <row r="53" spans="1:5">
      <c r="A53" s="1">
        <v>24</v>
      </c>
      <c r="B53" s="1" t="s">
        <v>135</v>
      </c>
      <c r="C53" s="1">
        <v>0.12</v>
      </c>
      <c r="D53" s="1">
        <v>9</v>
      </c>
      <c r="E53" s="2">
        <f t="shared" ref="E53:E72" si="2">D53*C53</f>
        <v>1.08</v>
      </c>
    </row>
    <row r="54" spans="1:5">
      <c r="A54" s="1">
        <v>25</v>
      </c>
      <c r="B54" s="1" t="s">
        <v>136</v>
      </c>
      <c r="C54" s="1">
        <v>0.14000000000000001</v>
      </c>
      <c r="D54" s="1">
        <v>9</v>
      </c>
      <c r="E54" s="2">
        <f t="shared" si="2"/>
        <v>1.26</v>
      </c>
    </row>
    <row r="55" spans="1:5">
      <c r="A55" s="1">
        <v>26</v>
      </c>
      <c r="B55" s="1" t="s">
        <v>137</v>
      </c>
      <c r="C55" s="1">
        <v>0.14000000000000001</v>
      </c>
      <c r="D55" s="1">
        <v>9</v>
      </c>
      <c r="E55" s="2">
        <f t="shared" si="2"/>
        <v>1.26</v>
      </c>
    </row>
    <row r="56" spans="1:5">
      <c r="A56" s="1">
        <v>27</v>
      </c>
      <c r="B56" s="1" t="s">
        <v>138</v>
      </c>
      <c r="C56" s="1">
        <v>0.75</v>
      </c>
      <c r="D56" s="1">
        <v>9</v>
      </c>
      <c r="E56" s="2">
        <f t="shared" si="2"/>
        <v>6.75</v>
      </c>
    </row>
    <row r="57" spans="1:5">
      <c r="A57" s="1">
        <v>28</v>
      </c>
      <c r="B57" s="1" t="s">
        <v>139</v>
      </c>
      <c r="C57" s="1">
        <v>0.127</v>
      </c>
      <c r="D57" s="1">
        <v>9</v>
      </c>
      <c r="E57" s="2">
        <f t="shared" si="2"/>
        <v>1.143</v>
      </c>
    </row>
    <row r="58" spans="1:5">
      <c r="A58" s="1">
        <v>29</v>
      </c>
      <c r="B58" s="1" t="s">
        <v>140</v>
      </c>
      <c r="C58" s="1">
        <v>0.127</v>
      </c>
      <c r="D58" s="1">
        <v>9</v>
      </c>
      <c r="E58" s="2">
        <f t="shared" si="2"/>
        <v>1.143</v>
      </c>
    </row>
    <row r="59" spans="1:5">
      <c r="A59" s="1">
        <v>30</v>
      </c>
      <c r="B59" s="1" t="s">
        <v>141</v>
      </c>
      <c r="C59" s="1">
        <v>0.51</v>
      </c>
      <c r="D59" s="1">
        <v>9</v>
      </c>
      <c r="E59" s="2">
        <f t="shared" si="2"/>
        <v>4.59</v>
      </c>
    </row>
    <row r="60" spans="1:5">
      <c r="A60" s="1">
        <v>31</v>
      </c>
      <c r="B60" s="1" t="s">
        <v>142</v>
      </c>
      <c r="C60" s="1">
        <v>0.127</v>
      </c>
      <c r="D60" s="1">
        <v>9</v>
      </c>
      <c r="E60" s="2">
        <f t="shared" si="2"/>
        <v>1.143</v>
      </c>
    </row>
    <row r="61" spans="1:5">
      <c r="A61" s="1">
        <v>32</v>
      </c>
      <c r="B61" s="1" t="s">
        <v>143</v>
      </c>
      <c r="C61" s="1">
        <v>0.127</v>
      </c>
      <c r="D61" s="1">
        <v>9</v>
      </c>
      <c r="E61" s="2">
        <f t="shared" si="2"/>
        <v>1.143</v>
      </c>
    </row>
    <row r="62" spans="1:5">
      <c r="A62" s="1">
        <v>33</v>
      </c>
      <c r="B62" s="1" t="s">
        <v>144</v>
      </c>
      <c r="C62" s="1">
        <v>0.51</v>
      </c>
      <c r="D62" s="1">
        <v>9</v>
      </c>
      <c r="E62" s="2">
        <f t="shared" si="2"/>
        <v>4.59</v>
      </c>
    </row>
    <row r="63" spans="1:5">
      <c r="A63" s="1">
        <v>34</v>
      </c>
      <c r="B63" s="1" t="s">
        <v>145</v>
      </c>
      <c r="C63" s="1">
        <v>0.51</v>
      </c>
      <c r="D63" s="1">
        <v>9</v>
      </c>
      <c r="E63" s="2">
        <f t="shared" si="2"/>
        <v>4.59</v>
      </c>
    </row>
    <row r="64" spans="1:5">
      <c r="A64" s="1">
        <v>35</v>
      </c>
      <c r="B64" s="1" t="s">
        <v>146</v>
      </c>
      <c r="C64" s="1">
        <v>0.51</v>
      </c>
      <c r="D64" s="1">
        <v>9</v>
      </c>
      <c r="E64" s="2">
        <f t="shared" si="2"/>
        <v>4.59</v>
      </c>
    </row>
    <row r="65" spans="1:5">
      <c r="A65" s="1">
        <v>36</v>
      </c>
      <c r="B65" s="1" t="s">
        <v>147</v>
      </c>
      <c r="C65" s="1">
        <v>0.51</v>
      </c>
      <c r="D65" s="1">
        <v>9</v>
      </c>
      <c r="E65" s="2">
        <f t="shared" si="2"/>
        <v>4.59</v>
      </c>
    </row>
    <row r="66" spans="1:5">
      <c r="A66" s="1">
        <v>37</v>
      </c>
      <c r="B66" s="4" t="s">
        <v>296</v>
      </c>
      <c r="C66" s="4">
        <v>3.5999999999999997E-2</v>
      </c>
      <c r="D66" s="4">
        <v>9</v>
      </c>
      <c r="E66" s="2">
        <f t="shared" si="2"/>
        <v>0.32400000000000001</v>
      </c>
    </row>
    <row r="67" spans="1:5">
      <c r="A67" s="1">
        <v>37</v>
      </c>
      <c r="B67" s="4" t="s">
        <v>297</v>
      </c>
      <c r="C67" s="4">
        <v>3.5999999999999997E-2</v>
      </c>
      <c r="D67" s="4">
        <v>9</v>
      </c>
      <c r="E67" s="2">
        <f t="shared" si="2"/>
        <v>0.32400000000000001</v>
      </c>
    </row>
    <row r="68" spans="1:5">
      <c r="A68" s="1">
        <v>37</v>
      </c>
      <c r="B68" s="4" t="s">
        <v>298</v>
      </c>
      <c r="C68" s="4">
        <v>3.5999999999999997E-2</v>
      </c>
      <c r="D68" s="4">
        <v>9</v>
      </c>
      <c r="E68" s="2">
        <f t="shared" si="2"/>
        <v>0.32400000000000001</v>
      </c>
    </row>
    <row r="69" spans="1:5">
      <c r="A69" s="1">
        <v>37</v>
      </c>
      <c r="B69" s="4" t="s">
        <v>299</v>
      </c>
      <c r="C69" s="4">
        <v>3.5999999999999997E-2</v>
      </c>
      <c r="D69" s="4">
        <v>9</v>
      </c>
      <c r="E69" s="2">
        <f t="shared" si="2"/>
        <v>0.32400000000000001</v>
      </c>
    </row>
    <row r="70" spans="1:5">
      <c r="A70" s="1">
        <v>38</v>
      </c>
      <c r="B70" s="4" t="s">
        <v>300</v>
      </c>
      <c r="C70" s="4">
        <v>7.1999999999999995E-2</v>
      </c>
      <c r="D70" s="4">
        <v>9</v>
      </c>
      <c r="E70" s="2">
        <f t="shared" si="2"/>
        <v>0.64800000000000002</v>
      </c>
    </row>
    <row r="71" spans="1:5">
      <c r="A71" s="1">
        <v>39</v>
      </c>
      <c r="B71" s="4" t="s">
        <v>301</v>
      </c>
      <c r="C71" s="4">
        <v>7.1999999999999995E-2</v>
      </c>
      <c r="D71" s="4">
        <v>9</v>
      </c>
      <c r="E71" s="2">
        <f t="shared" si="2"/>
        <v>0.64800000000000002</v>
      </c>
    </row>
    <row r="72" spans="1:5">
      <c r="A72" s="1">
        <v>40</v>
      </c>
      <c r="B72" s="4" t="s">
        <v>33</v>
      </c>
      <c r="C72" s="4">
        <v>22.507000000000001</v>
      </c>
      <c r="D72" s="4">
        <v>9</v>
      </c>
      <c r="E72" s="2">
        <f t="shared" si="2"/>
        <v>202.56299999999999</v>
      </c>
    </row>
  </sheetData>
  <mergeCells count="31">
    <mergeCell ref="A29:A31"/>
    <mergeCell ref="A41:A46"/>
    <mergeCell ref="C3:C8"/>
    <mergeCell ref="C10:C12"/>
    <mergeCell ref="C13:C18"/>
    <mergeCell ref="C19:C21"/>
    <mergeCell ref="C22:C28"/>
    <mergeCell ref="C29:C31"/>
    <mergeCell ref="C41:C46"/>
    <mergeCell ref="A3:A8"/>
    <mergeCell ref="A10:A12"/>
    <mergeCell ref="A13:A18"/>
    <mergeCell ref="A19:A21"/>
    <mergeCell ref="A22:A28"/>
    <mergeCell ref="C50:C52"/>
    <mergeCell ref="D3:D8"/>
    <mergeCell ref="D10:D12"/>
    <mergeCell ref="D13:D18"/>
    <mergeCell ref="D19:D21"/>
    <mergeCell ref="D22:D28"/>
    <mergeCell ref="D29:D31"/>
    <mergeCell ref="D41:D46"/>
    <mergeCell ref="D50:D52"/>
    <mergeCell ref="E29:E31"/>
    <mergeCell ref="E41:E46"/>
    <mergeCell ref="E50:E52"/>
    <mergeCell ref="E3:E8"/>
    <mergeCell ref="E10:E12"/>
    <mergeCell ref="E13:E18"/>
    <mergeCell ref="E19:E21"/>
    <mergeCell ref="E22:E2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selection activeCell="G2" sqref="G2"/>
    </sheetView>
  </sheetViews>
  <sheetFormatPr defaultColWidth="9.140625" defaultRowHeight="15"/>
  <cols>
    <col min="2" max="2" width="30" customWidth="1"/>
    <col min="3" max="3" width="20.140625" customWidth="1"/>
  </cols>
  <sheetData>
    <row r="1" spans="1:7">
      <c r="A1" s="1" t="s">
        <v>2</v>
      </c>
      <c r="B1" s="1" t="s">
        <v>81</v>
      </c>
      <c r="C1" s="1" t="s">
        <v>82</v>
      </c>
      <c r="D1" s="1" t="s">
        <v>302</v>
      </c>
      <c r="E1" s="2" t="s">
        <v>295</v>
      </c>
      <c r="G1" s="3" t="s">
        <v>303</v>
      </c>
    </row>
    <row r="2" spans="1:7">
      <c r="A2" s="66">
        <v>1</v>
      </c>
      <c r="B2" s="1" t="s">
        <v>149</v>
      </c>
      <c r="C2" s="66">
        <v>3.73</v>
      </c>
      <c r="D2" s="66">
        <v>9</v>
      </c>
      <c r="E2" s="77">
        <f>D2*C2</f>
        <v>33.57</v>
      </c>
      <c r="G2" s="5">
        <f>SUM(E2:E26)</f>
        <v>161.55000000000001</v>
      </c>
    </row>
    <row r="3" spans="1:7">
      <c r="A3" s="66"/>
      <c r="B3" s="1" t="s">
        <v>149</v>
      </c>
      <c r="C3" s="66"/>
      <c r="D3" s="66"/>
      <c r="E3" s="77"/>
    </row>
    <row r="4" spans="1:7">
      <c r="A4" s="66"/>
      <c r="B4" s="1" t="s">
        <v>150</v>
      </c>
      <c r="C4" s="66"/>
      <c r="D4" s="66"/>
      <c r="E4" s="77"/>
    </row>
    <row r="5" spans="1:7">
      <c r="A5" s="1">
        <v>2</v>
      </c>
      <c r="B5" s="1" t="s">
        <v>151</v>
      </c>
      <c r="C5" s="1">
        <v>0.14000000000000001</v>
      </c>
      <c r="D5" s="1">
        <v>9</v>
      </c>
      <c r="E5" s="2">
        <f>D5*C5</f>
        <v>1.26</v>
      </c>
    </row>
    <row r="6" spans="1:7">
      <c r="A6" s="1">
        <v>3</v>
      </c>
      <c r="B6" s="1" t="s">
        <v>152</v>
      </c>
      <c r="C6" s="1">
        <v>2.2000000000000002</v>
      </c>
      <c r="D6" s="1">
        <v>9</v>
      </c>
      <c r="E6" s="2">
        <f t="shared" ref="E6:E26" si="0">D6*C6</f>
        <v>19.8</v>
      </c>
    </row>
    <row r="7" spans="1:7">
      <c r="A7" s="1">
        <v>4</v>
      </c>
      <c r="B7" s="1" t="s">
        <v>153</v>
      </c>
      <c r="C7" s="1">
        <v>2.2000000000000002</v>
      </c>
      <c r="D7" s="1">
        <v>9</v>
      </c>
      <c r="E7" s="2">
        <f t="shared" si="0"/>
        <v>19.8</v>
      </c>
    </row>
    <row r="8" spans="1:7">
      <c r="A8" s="1">
        <v>5</v>
      </c>
      <c r="B8" s="1" t="s">
        <v>154</v>
      </c>
      <c r="C8" s="1">
        <v>1.43</v>
      </c>
      <c r="D8" s="1">
        <v>9</v>
      </c>
      <c r="E8" s="2">
        <f t="shared" si="0"/>
        <v>12.87</v>
      </c>
    </row>
    <row r="9" spans="1:7">
      <c r="A9" s="1">
        <v>6</v>
      </c>
      <c r="B9" s="1" t="s">
        <v>155</v>
      </c>
      <c r="C9" s="1">
        <v>1.47</v>
      </c>
      <c r="D9" s="1">
        <v>9</v>
      </c>
      <c r="E9" s="2">
        <f t="shared" si="0"/>
        <v>13.23</v>
      </c>
    </row>
    <row r="10" spans="1:7">
      <c r="A10" s="1">
        <v>7</v>
      </c>
      <c r="B10" s="1" t="s">
        <v>156</v>
      </c>
      <c r="C10" s="1">
        <v>2.2000000000000002</v>
      </c>
      <c r="D10" s="1">
        <v>9</v>
      </c>
      <c r="E10" s="2">
        <f t="shared" si="0"/>
        <v>19.8</v>
      </c>
    </row>
    <row r="11" spans="1:7">
      <c r="A11" s="1">
        <v>8</v>
      </c>
      <c r="B11" s="1" t="s">
        <v>157</v>
      </c>
      <c r="C11" s="1">
        <v>1.83</v>
      </c>
      <c r="D11" s="1">
        <v>9</v>
      </c>
      <c r="E11" s="2">
        <f t="shared" si="0"/>
        <v>16.47</v>
      </c>
    </row>
    <row r="12" spans="1:7">
      <c r="A12" s="1">
        <v>9</v>
      </c>
      <c r="B12" s="1" t="s">
        <v>158</v>
      </c>
      <c r="C12" s="1">
        <v>1.83</v>
      </c>
      <c r="D12" s="1">
        <v>9</v>
      </c>
      <c r="E12" s="2">
        <f t="shared" si="0"/>
        <v>16.47</v>
      </c>
    </row>
    <row r="13" spans="1:7">
      <c r="A13" s="1">
        <v>10</v>
      </c>
      <c r="B13" s="1" t="s">
        <v>133</v>
      </c>
      <c r="C13" s="1">
        <v>0.14000000000000001</v>
      </c>
      <c r="D13" s="1">
        <v>9</v>
      </c>
      <c r="E13" s="2">
        <f t="shared" si="0"/>
        <v>1.26</v>
      </c>
    </row>
    <row r="14" spans="1:7">
      <c r="A14" s="1">
        <v>11</v>
      </c>
      <c r="B14" s="1" t="s">
        <v>159</v>
      </c>
      <c r="C14" s="1">
        <v>0.14000000000000001</v>
      </c>
      <c r="D14" s="1">
        <v>9</v>
      </c>
      <c r="E14" s="2">
        <f t="shared" si="0"/>
        <v>1.26</v>
      </c>
    </row>
    <row r="15" spans="1:7">
      <c r="A15" s="1">
        <v>12</v>
      </c>
      <c r="B15" s="1" t="s">
        <v>160</v>
      </c>
      <c r="C15" s="1">
        <v>0.14000000000000001</v>
      </c>
      <c r="D15" s="1">
        <v>9</v>
      </c>
      <c r="E15" s="2">
        <f t="shared" si="0"/>
        <v>1.26</v>
      </c>
    </row>
    <row r="16" spans="1:7">
      <c r="A16" s="1">
        <v>13</v>
      </c>
      <c r="B16" s="1" t="s">
        <v>161</v>
      </c>
      <c r="C16" s="1">
        <v>0.14000000000000001</v>
      </c>
      <c r="D16" s="1">
        <v>9</v>
      </c>
      <c r="E16" s="2">
        <f t="shared" si="0"/>
        <v>1.26</v>
      </c>
    </row>
    <row r="17" spans="1:5">
      <c r="A17" s="1">
        <v>14</v>
      </c>
      <c r="B17" s="4" t="s">
        <v>296</v>
      </c>
      <c r="C17" s="4">
        <v>3.5999999999999997E-2</v>
      </c>
      <c r="D17" s="4">
        <v>9</v>
      </c>
      <c r="E17" s="2">
        <f t="shared" si="0"/>
        <v>0.32400000000000001</v>
      </c>
    </row>
    <row r="18" spans="1:5">
      <c r="A18" s="1">
        <v>15</v>
      </c>
      <c r="B18" s="4" t="s">
        <v>297</v>
      </c>
      <c r="C18" s="4">
        <v>3.5999999999999997E-2</v>
      </c>
      <c r="D18" s="4">
        <v>9</v>
      </c>
      <c r="E18" s="2">
        <f t="shared" si="0"/>
        <v>0.32400000000000001</v>
      </c>
    </row>
    <row r="19" spans="1:5">
      <c r="A19" s="1">
        <v>16</v>
      </c>
      <c r="B19" s="4" t="s">
        <v>298</v>
      </c>
      <c r="C19" s="4">
        <v>3.5999999999999997E-2</v>
      </c>
      <c r="D19" s="4">
        <v>9</v>
      </c>
      <c r="E19" s="2">
        <f t="shared" si="0"/>
        <v>0.32400000000000001</v>
      </c>
    </row>
    <row r="20" spans="1:5">
      <c r="A20" s="1">
        <v>17</v>
      </c>
      <c r="B20" s="4" t="s">
        <v>299</v>
      </c>
      <c r="C20" s="4">
        <v>3.5999999999999997E-2</v>
      </c>
      <c r="D20" s="4">
        <v>9</v>
      </c>
      <c r="E20" s="2">
        <f t="shared" si="0"/>
        <v>0.32400000000000001</v>
      </c>
    </row>
    <row r="21" spans="1:5">
      <c r="A21" s="1">
        <v>18</v>
      </c>
      <c r="B21" s="4" t="s">
        <v>304</v>
      </c>
      <c r="C21" s="4">
        <v>3.5999999999999997E-2</v>
      </c>
      <c r="D21" s="4">
        <v>9</v>
      </c>
      <c r="E21" s="2">
        <f t="shared" si="0"/>
        <v>0.32400000000000001</v>
      </c>
    </row>
    <row r="22" spans="1:5">
      <c r="A22" s="1">
        <v>19</v>
      </c>
      <c r="B22" s="4" t="s">
        <v>305</v>
      </c>
      <c r="C22" s="4">
        <v>3.5999999999999997E-2</v>
      </c>
      <c r="D22" s="4">
        <v>9</v>
      </c>
      <c r="E22" s="2">
        <f t="shared" si="0"/>
        <v>0.32400000000000001</v>
      </c>
    </row>
    <row r="23" spans="1:5">
      <c r="A23" s="1">
        <v>20</v>
      </c>
      <c r="B23" s="4" t="s">
        <v>306</v>
      </c>
      <c r="C23" s="4">
        <v>3.5999999999999997E-2</v>
      </c>
      <c r="D23" s="4">
        <v>9</v>
      </c>
      <c r="E23" s="2">
        <f t="shared" si="0"/>
        <v>0.32400000000000001</v>
      </c>
    </row>
    <row r="24" spans="1:5">
      <c r="A24" s="1">
        <v>21</v>
      </c>
      <c r="B24" s="4" t="s">
        <v>307</v>
      </c>
      <c r="C24" s="4">
        <v>3.5999999999999997E-2</v>
      </c>
      <c r="D24" s="4">
        <v>9</v>
      </c>
      <c r="E24" s="2">
        <f t="shared" si="0"/>
        <v>0.32400000000000001</v>
      </c>
    </row>
    <row r="25" spans="1:5">
      <c r="A25" s="1">
        <v>22</v>
      </c>
      <c r="B25" s="4" t="s">
        <v>308</v>
      </c>
      <c r="C25" s="4">
        <v>3.5999999999999997E-2</v>
      </c>
      <c r="D25" s="4">
        <v>9</v>
      </c>
      <c r="E25" s="2">
        <f t="shared" si="0"/>
        <v>0.32400000000000001</v>
      </c>
    </row>
    <row r="26" spans="1:5">
      <c r="A26" s="1">
        <v>23</v>
      </c>
      <c r="B26" s="4" t="s">
        <v>33</v>
      </c>
      <c r="C26" s="4">
        <v>3.5999999999999997E-2</v>
      </c>
      <c r="D26" s="4">
        <v>9</v>
      </c>
      <c r="E26" s="2">
        <f t="shared" si="0"/>
        <v>0.32400000000000001</v>
      </c>
    </row>
  </sheetData>
  <mergeCells count="4">
    <mergeCell ref="A2:A4"/>
    <mergeCell ref="C2:C4"/>
    <mergeCell ref="D2:D4"/>
    <mergeCell ref="E2:E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>
      <selection sqref="A1:C1"/>
    </sheetView>
  </sheetViews>
  <sheetFormatPr defaultColWidth="9.140625" defaultRowHeight="15"/>
  <cols>
    <col min="2" max="2" width="22.42578125" customWidth="1"/>
    <col min="3" max="3" width="19.7109375" customWidth="1"/>
  </cols>
  <sheetData>
    <row r="1" spans="1:7">
      <c r="A1" s="1" t="s">
        <v>2</v>
      </c>
      <c r="B1" s="1" t="s">
        <v>81</v>
      </c>
      <c r="C1" s="1" t="s">
        <v>82</v>
      </c>
      <c r="D1" s="2" t="s">
        <v>302</v>
      </c>
      <c r="E1" s="2" t="s">
        <v>309</v>
      </c>
      <c r="G1" t="s">
        <v>295</v>
      </c>
    </row>
    <row r="2" spans="1:7">
      <c r="A2" s="1">
        <v>1</v>
      </c>
      <c r="B2" s="1" t="s">
        <v>149</v>
      </c>
      <c r="C2" s="66">
        <v>7.46</v>
      </c>
      <c r="D2" s="66">
        <v>9</v>
      </c>
      <c r="E2" s="77">
        <f>D2*C2</f>
        <v>67.14</v>
      </c>
      <c r="G2" s="8">
        <f>SUM(E2:E25)</f>
        <v>254.84399999999999</v>
      </c>
    </row>
    <row r="3" spans="1:7">
      <c r="A3" s="1">
        <v>2</v>
      </c>
      <c r="B3" s="1" t="s">
        <v>163</v>
      </c>
      <c r="C3" s="66"/>
      <c r="D3" s="66"/>
      <c r="E3" s="77"/>
    </row>
    <row r="4" spans="1:7">
      <c r="A4" s="1">
        <v>3</v>
      </c>
      <c r="B4" s="1" t="s">
        <v>149</v>
      </c>
      <c r="C4" s="66"/>
      <c r="D4" s="66"/>
      <c r="E4" s="77"/>
    </row>
    <row r="5" spans="1:7">
      <c r="A5" s="1">
        <v>4</v>
      </c>
      <c r="B5" s="1" t="s">
        <v>163</v>
      </c>
      <c r="C5" s="66"/>
      <c r="D5" s="66"/>
      <c r="E5" s="77"/>
    </row>
    <row r="6" spans="1:7">
      <c r="A6" s="1">
        <v>5</v>
      </c>
      <c r="B6" s="1" t="s">
        <v>164</v>
      </c>
      <c r="C6" s="1">
        <v>7.46</v>
      </c>
      <c r="D6" s="1">
        <v>9</v>
      </c>
      <c r="E6" s="2">
        <f>D6*C6</f>
        <v>67.14</v>
      </c>
    </row>
    <row r="7" spans="1:7">
      <c r="A7" s="1">
        <v>6</v>
      </c>
      <c r="B7" s="1" t="s">
        <v>165</v>
      </c>
      <c r="C7" s="1">
        <v>1.43</v>
      </c>
      <c r="D7" s="1">
        <v>9</v>
      </c>
      <c r="E7" s="2">
        <f t="shared" ref="E7:E25" si="0">D7*C7</f>
        <v>12.87</v>
      </c>
    </row>
    <row r="8" spans="1:7">
      <c r="A8" s="1">
        <v>7</v>
      </c>
      <c r="B8" s="1" t="s">
        <v>166</v>
      </c>
      <c r="C8" s="1">
        <v>1.43</v>
      </c>
      <c r="D8" s="1">
        <v>9</v>
      </c>
      <c r="E8" s="2">
        <f t="shared" si="0"/>
        <v>12.87</v>
      </c>
    </row>
    <row r="9" spans="1:7">
      <c r="A9" s="1">
        <v>8</v>
      </c>
      <c r="B9" s="1" t="s">
        <v>167</v>
      </c>
      <c r="C9" s="1">
        <v>0.9</v>
      </c>
      <c r="D9" s="1">
        <v>9</v>
      </c>
      <c r="E9" s="2">
        <f t="shared" si="0"/>
        <v>8.1</v>
      </c>
    </row>
    <row r="10" spans="1:7">
      <c r="A10" s="1">
        <v>9</v>
      </c>
      <c r="B10" s="1" t="s">
        <v>168</v>
      </c>
      <c r="C10" s="1">
        <v>1.83</v>
      </c>
      <c r="D10" s="1">
        <v>9</v>
      </c>
      <c r="E10" s="2">
        <f t="shared" si="0"/>
        <v>16.47</v>
      </c>
    </row>
    <row r="11" spans="1:7">
      <c r="A11" s="1">
        <v>10</v>
      </c>
      <c r="B11" s="1" t="s">
        <v>169</v>
      </c>
      <c r="C11" s="1">
        <v>1.83</v>
      </c>
      <c r="D11" s="1">
        <v>9</v>
      </c>
      <c r="E11" s="2">
        <f t="shared" si="0"/>
        <v>16.47</v>
      </c>
    </row>
    <row r="12" spans="1:7">
      <c r="A12" s="1">
        <v>11</v>
      </c>
      <c r="B12" s="1" t="s">
        <v>170</v>
      </c>
      <c r="C12" s="1">
        <v>0.16</v>
      </c>
      <c r="D12" s="1">
        <v>9</v>
      </c>
      <c r="E12" s="2">
        <f t="shared" si="0"/>
        <v>1.44</v>
      </c>
    </row>
    <row r="13" spans="1:7">
      <c r="A13" s="1">
        <v>12</v>
      </c>
      <c r="B13" s="1" t="s">
        <v>169</v>
      </c>
      <c r="C13" s="1">
        <v>1.43</v>
      </c>
      <c r="D13" s="1">
        <v>9</v>
      </c>
      <c r="E13" s="2">
        <f t="shared" si="0"/>
        <v>12.87</v>
      </c>
    </row>
    <row r="14" spans="1:7">
      <c r="A14" s="1">
        <v>13</v>
      </c>
      <c r="B14" s="1" t="s">
        <v>171</v>
      </c>
      <c r="C14" s="1">
        <v>1.43</v>
      </c>
      <c r="D14" s="1">
        <v>9</v>
      </c>
      <c r="E14" s="2">
        <f t="shared" si="0"/>
        <v>12.87</v>
      </c>
    </row>
    <row r="15" spans="1:7">
      <c r="A15" s="1">
        <v>14</v>
      </c>
      <c r="B15" s="1" t="s">
        <v>172</v>
      </c>
      <c r="C15" s="1">
        <v>0.82</v>
      </c>
      <c r="D15" s="1">
        <v>9</v>
      </c>
      <c r="E15" s="2">
        <f t="shared" si="0"/>
        <v>7.38</v>
      </c>
    </row>
    <row r="16" spans="1:7">
      <c r="A16" s="1">
        <v>15</v>
      </c>
      <c r="B16" s="1" t="s">
        <v>173</v>
      </c>
      <c r="C16" s="1">
        <v>0.82</v>
      </c>
      <c r="D16" s="1">
        <v>9</v>
      </c>
      <c r="E16" s="2">
        <f t="shared" si="0"/>
        <v>7.38</v>
      </c>
    </row>
    <row r="17" spans="1:5">
      <c r="A17" s="1">
        <v>16</v>
      </c>
      <c r="B17" s="1" t="s">
        <v>174</v>
      </c>
      <c r="C17" s="1">
        <v>0.82</v>
      </c>
      <c r="D17" s="1">
        <v>9</v>
      </c>
      <c r="E17" s="2">
        <f t="shared" si="0"/>
        <v>7.38</v>
      </c>
    </row>
    <row r="18" spans="1:5">
      <c r="A18" s="1">
        <v>17</v>
      </c>
      <c r="B18" s="1" t="s">
        <v>133</v>
      </c>
      <c r="C18" s="1">
        <v>0.14000000000000001</v>
      </c>
      <c r="D18" s="1">
        <v>9</v>
      </c>
      <c r="E18" s="2">
        <f t="shared" si="0"/>
        <v>1.26</v>
      </c>
    </row>
    <row r="19" spans="1:5">
      <c r="A19" s="1">
        <v>18</v>
      </c>
      <c r="B19" s="1" t="s">
        <v>175</v>
      </c>
      <c r="C19" s="1">
        <v>0.14000000000000001</v>
      </c>
      <c r="D19" s="1">
        <v>9</v>
      </c>
      <c r="E19" s="2">
        <f t="shared" si="0"/>
        <v>1.26</v>
      </c>
    </row>
    <row r="20" spans="1:5">
      <c r="A20" s="1">
        <v>19</v>
      </c>
      <c r="B20" s="4" t="s">
        <v>310</v>
      </c>
      <c r="C20" s="4">
        <v>3.5999999999999997E-2</v>
      </c>
      <c r="D20" s="1">
        <v>9</v>
      </c>
      <c r="E20" s="2">
        <f t="shared" si="0"/>
        <v>0.32400000000000001</v>
      </c>
    </row>
    <row r="21" spans="1:5">
      <c r="A21" s="1">
        <v>20</v>
      </c>
      <c r="B21" s="4" t="s">
        <v>311</v>
      </c>
      <c r="C21" s="4">
        <v>3.5999999999999997E-2</v>
      </c>
      <c r="D21" s="1">
        <v>9</v>
      </c>
      <c r="E21" s="2">
        <f t="shared" si="0"/>
        <v>0.32400000000000001</v>
      </c>
    </row>
    <row r="22" spans="1:5">
      <c r="A22" s="1">
        <v>21</v>
      </c>
      <c r="B22" s="4" t="s">
        <v>312</v>
      </c>
      <c r="C22" s="4">
        <v>3.5999999999999997E-2</v>
      </c>
      <c r="D22" s="1">
        <v>9</v>
      </c>
      <c r="E22" s="2">
        <f t="shared" si="0"/>
        <v>0.32400000000000001</v>
      </c>
    </row>
    <row r="23" spans="1:5">
      <c r="A23" s="1">
        <v>22</v>
      </c>
      <c r="B23" s="4" t="s">
        <v>313</v>
      </c>
      <c r="C23" s="4">
        <v>3.5999999999999997E-2</v>
      </c>
      <c r="D23" s="1">
        <v>9</v>
      </c>
      <c r="E23" s="2">
        <f t="shared" si="0"/>
        <v>0.32400000000000001</v>
      </c>
    </row>
    <row r="24" spans="1:5">
      <c r="A24" s="1">
        <v>23</v>
      </c>
      <c r="B24" s="4" t="s">
        <v>16</v>
      </c>
      <c r="C24" s="4">
        <v>3.5999999999999997E-2</v>
      </c>
      <c r="D24" s="1">
        <v>9</v>
      </c>
      <c r="E24" s="2">
        <f t="shared" si="0"/>
        <v>0.32400000000000001</v>
      </c>
    </row>
    <row r="25" spans="1:5">
      <c r="A25" s="1">
        <v>24</v>
      </c>
      <c r="B25" s="4" t="s">
        <v>33</v>
      </c>
      <c r="C25" s="4">
        <v>3.5999999999999997E-2</v>
      </c>
      <c r="D25" s="1">
        <v>9</v>
      </c>
      <c r="E25" s="2">
        <f t="shared" si="0"/>
        <v>0.32400000000000001</v>
      </c>
    </row>
  </sheetData>
  <mergeCells count="3">
    <mergeCell ref="C2:C5"/>
    <mergeCell ref="D2:D5"/>
    <mergeCell ref="E2:E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>
      <selection sqref="A1:D1"/>
    </sheetView>
  </sheetViews>
  <sheetFormatPr defaultColWidth="9.140625" defaultRowHeight="15"/>
  <cols>
    <col min="2" max="2" width="25" customWidth="1"/>
    <col min="3" max="3" width="19.28515625" customWidth="1"/>
  </cols>
  <sheetData>
    <row r="1" spans="1:8">
      <c r="A1" s="1" t="s">
        <v>2</v>
      </c>
      <c r="B1" s="1" t="s">
        <v>81</v>
      </c>
      <c r="C1" s="1" t="s">
        <v>82</v>
      </c>
      <c r="D1" s="2" t="s">
        <v>302</v>
      </c>
      <c r="E1" s="2" t="s">
        <v>309</v>
      </c>
      <c r="H1" s="2" t="s">
        <v>303</v>
      </c>
    </row>
    <row r="2" spans="1:8">
      <c r="A2" s="1">
        <v>1</v>
      </c>
      <c r="B2" s="1" t="s">
        <v>149</v>
      </c>
      <c r="C2" s="1">
        <v>3.73</v>
      </c>
      <c r="D2" s="2">
        <v>9</v>
      </c>
      <c r="E2" s="2">
        <f t="shared" ref="E2:E22" si="0">D2*C2</f>
        <v>33.57</v>
      </c>
      <c r="H2" s="11">
        <f>SUM(E2:E22)</f>
        <v>208.971</v>
      </c>
    </row>
    <row r="3" spans="1:8">
      <c r="A3" s="1">
        <v>2</v>
      </c>
      <c r="B3" s="1" t="s">
        <v>151</v>
      </c>
      <c r="C3" s="66">
        <v>7.46</v>
      </c>
      <c r="D3" s="78">
        <v>9</v>
      </c>
      <c r="E3" s="77">
        <f t="shared" si="0"/>
        <v>67.14</v>
      </c>
    </row>
    <row r="4" spans="1:8">
      <c r="A4" s="1">
        <v>3</v>
      </c>
      <c r="B4" s="1" t="s">
        <v>151</v>
      </c>
      <c r="C4" s="66"/>
      <c r="D4" s="79"/>
      <c r="E4" s="77"/>
    </row>
    <row r="5" spans="1:8">
      <c r="A5" s="1">
        <v>4</v>
      </c>
      <c r="B5" s="1" t="s">
        <v>178</v>
      </c>
      <c r="C5" s="1">
        <v>0.9</v>
      </c>
      <c r="D5" s="2">
        <v>9</v>
      </c>
      <c r="E5" s="2">
        <f t="shared" si="0"/>
        <v>8.1</v>
      </c>
    </row>
    <row r="6" spans="1:8">
      <c r="A6" s="1">
        <v>5</v>
      </c>
      <c r="B6" s="1" t="s">
        <v>179</v>
      </c>
      <c r="C6" s="1">
        <v>0.82</v>
      </c>
      <c r="D6" s="2">
        <v>9</v>
      </c>
      <c r="E6" s="2">
        <f t="shared" si="0"/>
        <v>7.38</v>
      </c>
    </row>
    <row r="7" spans="1:8">
      <c r="A7" s="1">
        <v>6</v>
      </c>
      <c r="B7" s="1" t="s">
        <v>180</v>
      </c>
      <c r="C7" s="1">
        <v>0.82</v>
      </c>
      <c r="D7" s="2">
        <v>9</v>
      </c>
      <c r="E7" s="2">
        <f t="shared" si="0"/>
        <v>7.38</v>
      </c>
    </row>
    <row r="8" spans="1:8">
      <c r="A8" s="1">
        <v>7</v>
      </c>
      <c r="B8" s="1" t="s">
        <v>314</v>
      </c>
      <c r="C8" s="1">
        <v>2.2000000000000002</v>
      </c>
      <c r="D8" s="2">
        <v>9</v>
      </c>
      <c r="E8" s="2">
        <f t="shared" si="0"/>
        <v>19.8</v>
      </c>
    </row>
    <row r="9" spans="1:8">
      <c r="A9" s="1">
        <v>8</v>
      </c>
      <c r="B9" s="1" t="s">
        <v>182</v>
      </c>
      <c r="C9" s="1">
        <v>0.14000000000000001</v>
      </c>
      <c r="D9" s="2">
        <v>9</v>
      </c>
      <c r="E9" s="2">
        <f t="shared" si="0"/>
        <v>1.26</v>
      </c>
    </row>
    <row r="10" spans="1:8">
      <c r="A10" s="1">
        <v>9</v>
      </c>
      <c r="B10" s="1" t="s">
        <v>183</v>
      </c>
      <c r="C10" s="1">
        <v>0.127</v>
      </c>
      <c r="D10" s="2">
        <v>9</v>
      </c>
      <c r="E10" s="2">
        <f t="shared" si="0"/>
        <v>1.143</v>
      </c>
    </row>
    <row r="11" spans="1:8">
      <c r="A11" s="1">
        <v>10</v>
      </c>
      <c r="B11" s="1" t="s">
        <v>184</v>
      </c>
      <c r="C11" s="1">
        <v>0.51</v>
      </c>
      <c r="D11" s="2">
        <v>9</v>
      </c>
      <c r="E11" s="2">
        <f t="shared" si="0"/>
        <v>4.59</v>
      </c>
    </row>
    <row r="12" spans="1:8">
      <c r="A12" s="1">
        <v>11</v>
      </c>
      <c r="B12" s="1" t="s">
        <v>185</v>
      </c>
      <c r="C12" s="1">
        <v>0.51</v>
      </c>
      <c r="D12" s="2">
        <v>9</v>
      </c>
      <c r="E12" s="2">
        <f t="shared" si="0"/>
        <v>4.59</v>
      </c>
    </row>
    <row r="13" spans="1:8">
      <c r="A13" s="1">
        <v>12</v>
      </c>
      <c r="B13" s="1" t="s">
        <v>133</v>
      </c>
      <c r="C13" s="1">
        <v>0.14000000000000001</v>
      </c>
      <c r="D13" s="2">
        <v>9</v>
      </c>
      <c r="E13" s="2">
        <f t="shared" si="0"/>
        <v>1.26</v>
      </c>
    </row>
    <row r="14" spans="1:8">
      <c r="A14" s="1">
        <v>13</v>
      </c>
      <c r="B14" s="1" t="s">
        <v>186</v>
      </c>
      <c r="C14" s="1">
        <v>0.9</v>
      </c>
      <c r="D14" s="2">
        <v>9</v>
      </c>
      <c r="E14" s="2">
        <f t="shared" si="0"/>
        <v>8.1</v>
      </c>
    </row>
    <row r="15" spans="1:8">
      <c r="A15" s="1">
        <v>14</v>
      </c>
      <c r="B15" s="1" t="s">
        <v>187</v>
      </c>
      <c r="C15" s="1">
        <v>0.75</v>
      </c>
      <c r="D15" s="2">
        <v>9</v>
      </c>
      <c r="E15" s="2">
        <f t="shared" si="0"/>
        <v>6.75</v>
      </c>
    </row>
    <row r="16" spans="1:8">
      <c r="A16" s="1">
        <v>15</v>
      </c>
      <c r="B16" s="1" t="s">
        <v>187</v>
      </c>
      <c r="C16" s="1">
        <v>0.75</v>
      </c>
      <c r="D16" s="2">
        <v>9</v>
      </c>
      <c r="E16" s="2">
        <f t="shared" si="0"/>
        <v>6.75</v>
      </c>
    </row>
    <row r="17" spans="1:5">
      <c r="A17" s="1">
        <v>16</v>
      </c>
      <c r="B17" s="1" t="s">
        <v>187</v>
      </c>
      <c r="C17" s="1">
        <v>0.75</v>
      </c>
      <c r="D17" s="2">
        <v>9</v>
      </c>
      <c r="E17" s="2">
        <f t="shared" si="0"/>
        <v>6.75</v>
      </c>
    </row>
    <row r="18" spans="1:5">
      <c r="A18" s="1">
        <v>17</v>
      </c>
      <c r="B18" s="1" t="s">
        <v>188</v>
      </c>
      <c r="C18" s="1">
        <v>0.16400000000000001</v>
      </c>
      <c r="D18" s="2">
        <v>9</v>
      </c>
      <c r="E18" s="2">
        <f t="shared" si="0"/>
        <v>1.476</v>
      </c>
    </row>
    <row r="19" spans="1:5">
      <c r="A19" s="1">
        <v>18</v>
      </c>
      <c r="B19" s="1" t="s">
        <v>188</v>
      </c>
      <c r="C19" s="1">
        <v>2.44</v>
      </c>
      <c r="D19" s="2">
        <v>9</v>
      </c>
      <c r="E19" s="2">
        <f t="shared" si="0"/>
        <v>21.96</v>
      </c>
    </row>
    <row r="20" spans="1:5">
      <c r="A20" s="1">
        <v>19</v>
      </c>
      <c r="B20" s="4" t="s">
        <v>315</v>
      </c>
      <c r="C20" s="4">
        <v>3.5999999999999997E-2</v>
      </c>
      <c r="D20" s="4">
        <v>9</v>
      </c>
      <c r="E20" s="2">
        <f t="shared" si="0"/>
        <v>0.32400000000000001</v>
      </c>
    </row>
    <row r="21" spans="1:5">
      <c r="A21" s="1">
        <v>20</v>
      </c>
      <c r="B21" s="4" t="s">
        <v>20</v>
      </c>
      <c r="C21" s="4">
        <v>3.5999999999999997E-2</v>
      </c>
      <c r="D21" s="4">
        <v>9</v>
      </c>
      <c r="E21" s="2">
        <f t="shared" si="0"/>
        <v>0.32400000000000001</v>
      </c>
    </row>
    <row r="22" spans="1:5">
      <c r="A22" s="1">
        <v>21</v>
      </c>
      <c r="B22" s="4" t="s">
        <v>33</v>
      </c>
      <c r="C22" s="4">
        <v>3.5999999999999997E-2</v>
      </c>
      <c r="D22" s="4">
        <v>9</v>
      </c>
      <c r="E22" s="2">
        <f t="shared" si="0"/>
        <v>0.32400000000000001</v>
      </c>
    </row>
  </sheetData>
  <mergeCells count="3">
    <mergeCell ref="C3:C4"/>
    <mergeCell ref="D3:D4"/>
    <mergeCell ref="E3:E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3"/>
  <sheetViews>
    <sheetView workbookViewId="0">
      <selection sqref="A1:E1"/>
    </sheetView>
  </sheetViews>
  <sheetFormatPr defaultColWidth="9.140625" defaultRowHeight="15"/>
  <cols>
    <col min="2" max="2" width="30.140625" customWidth="1"/>
    <col min="3" max="3" width="15.42578125" customWidth="1"/>
    <col min="5" max="5" width="9.140625" style="3"/>
  </cols>
  <sheetData>
    <row r="1" spans="1:7">
      <c r="A1" s="1" t="s">
        <v>2</v>
      </c>
      <c r="B1" s="1" t="s">
        <v>81</v>
      </c>
      <c r="C1" s="1" t="s">
        <v>82</v>
      </c>
      <c r="D1" s="2" t="s">
        <v>302</v>
      </c>
      <c r="E1" s="2" t="s">
        <v>309</v>
      </c>
      <c r="G1" t="s">
        <v>295</v>
      </c>
    </row>
    <row r="2" spans="1:7">
      <c r="A2" s="1">
        <v>1</v>
      </c>
      <c r="B2" s="1" t="s">
        <v>183</v>
      </c>
      <c r="C2" s="1">
        <v>0.9</v>
      </c>
      <c r="D2" s="2">
        <v>9</v>
      </c>
      <c r="E2" s="2">
        <f t="shared" ref="E2:E10" si="0">D2*C2</f>
        <v>8.1</v>
      </c>
      <c r="G2" s="8">
        <f>SUM(E2:E53)</f>
        <v>199.458</v>
      </c>
    </row>
    <row r="3" spans="1:7">
      <c r="A3" s="1">
        <v>2</v>
      </c>
      <c r="B3" s="1" t="s">
        <v>190</v>
      </c>
      <c r="C3" s="66">
        <v>0.9</v>
      </c>
      <c r="D3" s="77">
        <v>9</v>
      </c>
      <c r="E3" s="77">
        <f t="shared" si="0"/>
        <v>8.1</v>
      </c>
    </row>
    <row r="4" spans="1:7">
      <c r="A4" s="1">
        <v>3</v>
      </c>
      <c r="B4" s="1" t="s">
        <v>191</v>
      </c>
      <c r="C4" s="66"/>
      <c r="D4" s="77"/>
      <c r="E4" s="77"/>
    </row>
    <row r="5" spans="1:7">
      <c r="A5" s="1">
        <v>4</v>
      </c>
      <c r="B5" s="1" t="s">
        <v>192</v>
      </c>
      <c r="C5" s="66"/>
      <c r="D5" s="77"/>
      <c r="E5" s="77"/>
    </row>
    <row r="6" spans="1:7">
      <c r="A6" s="1">
        <v>5</v>
      </c>
      <c r="B6" s="1" t="s">
        <v>193</v>
      </c>
      <c r="C6" s="66"/>
      <c r="D6" s="77"/>
      <c r="E6" s="77"/>
    </row>
    <row r="7" spans="1:7">
      <c r="A7" s="1">
        <v>6</v>
      </c>
      <c r="B7" s="1" t="s">
        <v>194</v>
      </c>
      <c r="C7" s="1">
        <v>0.14000000000000001</v>
      </c>
      <c r="D7" s="2">
        <v>9</v>
      </c>
      <c r="E7" s="2">
        <f t="shared" si="0"/>
        <v>1.26</v>
      </c>
    </row>
    <row r="8" spans="1:7">
      <c r="A8" s="1">
        <v>7</v>
      </c>
      <c r="B8" s="1" t="s">
        <v>195</v>
      </c>
      <c r="C8" s="1">
        <v>0.15</v>
      </c>
      <c r="D8" s="2">
        <v>9</v>
      </c>
      <c r="E8" s="2">
        <f t="shared" si="0"/>
        <v>1.35</v>
      </c>
    </row>
    <row r="9" spans="1:7">
      <c r="A9" s="1">
        <v>8</v>
      </c>
      <c r="B9" s="1" t="s">
        <v>196</v>
      </c>
      <c r="C9" s="1">
        <v>0.127</v>
      </c>
      <c r="D9" s="2">
        <v>9</v>
      </c>
      <c r="E9" s="2">
        <f t="shared" si="0"/>
        <v>1.143</v>
      </c>
    </row>
    <row r="10" spans="1:7">
      <c r="A10" s="1">
        <v>9</v>
      </c>
      <c r="B10" s="1" t="s">
        <v>133</v>
      </c>
      <c r="C10" s="1">
        <v>0.14000000000000001</v>
      </c>
      <c r="D10" s="2">
        <v>9</v>
      </c>
      <c r="E10" s="2">
        <f t="shared" si="0"/>
        <v>1.26</v>
      </c>
    </row>
    <row r="11" spans="1:7">
      <c r="A11" s="1">
        <v>10</v>
      </c>
      <c r="B11" s="1" t="s">
        <v>197</v>
      </c>
      <c r="C11" s="66">
        <v>0.9</v>
      </c>
      <c r="D11" s="77">
        <v>9</v>
      </c>
      <c r="E11" s="77">
        <f t="shared" ref="E11:E45" si="1">D11*C11</f>
        <v>8.1</v>
      </c>
    </row>
    <row r="12" spans="1:7">
      <c r="A12" s="1">
        <v>11</v>
      </c>
      <c r="B12" s="1" t="s">
        <v>139</v>
      </c>
      <c r="C12" s="66"/>
      <c r="D12" s="77"/>
      <c r="E12" s="77"/>
    </row>
    <row r="13" spans="1:7">
      <c r="A13" s="1">
        <v>12</v>
      </c>
      <c r="B13" s="1" t="s">
        <v>198</v>
      </c>
      <c r="C13" s="66"/>
      <c r="D13" s="77"/>
      <c r="E13" s="77"/>
    </row>
    <row r="14" spans="1:7">
      <c r="A14" s="1">
        <v>13</v>
      </c>
      <c r="B14" s="1" t="s">
        <v>187</v>
      </c>
      <c r="C14" s="1">
        <v>0.75</v>
      </c>
      <c r="D14" s="2">
        <v>9</v>
      </c>
      <c r="E14" s="2">
        <f t="shared" si="1"/>
        <v>6.75</v>
      </c>
    </row>
    <row r="15" spans="1:7">
      <c r="A15" s="1">
        <v>14</v>
      </c>
      <c r="B15" s="1" t="s">
        <v>199</v>
      </c>
      <c r="C15" s="1">
        <v>0.75</v>
      </c>
      <c r="D15" s="2">
        <v>9</v>
      </c>
      <c r="E15" s="2">
        <f t="shared" si="1"/>
        <v>6.75</v>
      </c>
    </row>
    <row r="16" spans="1:7">
      <c r="A16" s="1">
        <v>15</v>
      </c>
      <c r="B16" s="1" t="s">
        <v>200</v>
      </c>
      <c r="C16" s="1">
        <v>0.75</v>
      </c>
      <c r="D16" s="2">
        <v>9</v>
      </c>
      <c r="E16" s="2">
        <f t="shared" si="1"/>
        <v>6.75</v>
      </c>
    </row>
    <row r="17" spans="1:5">
      <c r="A17" s="1">
        <v>16</v>
      </c>
      <c r="B17" s="1" t="s">
        <v>201</v>
      </c>
      <c r="C17" s="1">
        <v>0.56999999999999995</v>
      </c>
      <c r="D17" s="2">
        <v>9</v>
      </c>
      <c r="E17" s="2">
        <f t="shared" si="1"/>
        <v>5.13</v>
      </c>
    </row>
    <row r="18" spans="1:5">
      <c r="A18" s="1">
        <v>17</v>
      </c>
      <c r="B18" s="1" t="s">
        <v>202</v>
      </c>
      <c r="C18" s="1">
        <v>0.75</v>
      </c>
      <c r="D18" s="2">
        <v>9</v>
      </c>
      <c r="E18" s="2">
        <f t="shared" si="1"/>
        <v>6.75</v>
      </c>
    </row>
    <row r="19" spans="1:5">
      <c r="A19" s="1">
        <v>18</v>
      </c>
      <c r="B19" s="1" t="s">
        <v>203</v>
      </c>
      <c r="C19" s="1">
        <v>0.75</v>
      </c>
      <c r="D19" s="2">
        <v>9</v>
      </c>
      <c r="E19" s="2">
        <f t="shared" si="1"/>
        <v>6.75</v>
      </c>
    </row>
    <row r="20" spans="1:5">
      <c r="A20" s="1">
        <v>19</v>
      </c>
      <c r="B20" s="1" t="s">
        <v>204</v>
      </c>
      <c r="C20" s="1">
        <v>0.127</v>
      </c>
      <c r="D20" s="2">
        <v>9</v>
      </c>
      <c r="E20" s="2">
        <f t="shared" si="1"/>
        <v>1.143</v>
      </c>
    </row>
    <row r="21" spans="1:5">
      <c r="A21" s="1">
        <v>20</v>
      </c>
      <c r="B21" s="1" t="s">
        <v>205</v>
      </c>
      <c r="C21" s="1">
        <v>0.127</v>
      </c>
      <c r="D21" s="2">
        <v>9</v>
      </c>
      <c r="E21" s="2">
        <f t="shared" si="1"/>
        <v>1.143</v>
      </c>
    </row>
    <row r="22" spans="1:5">
      <c r="A22" s="1">
        <v>21</v>
      </c>
      <c r="B22" s="1" t="s">
        <v>206</v>
      </c>
      <c r="C22" s="1">
        <v>0.75</v>
      </c>
      <c r="D22" s="2">
        <v>9</v>
      </c>
      <c r="E22" s="2">
        <f t="shared" si="1"/>
        <v>6.75</v>
      </c>
    </row>
    <row r="23" spans="1:5">
      <c r="A23" s="1">
        <v>22</v>
      </c>
      <c r="B23" s="1" t="s">
        <v>207</v>
      </c>
      <c r="C23" s="1">
        <v>0.75</v>
      </c>
      <c r="D23" s="2">
        <v>9</v>
      </c>
      <c r="E23" s="2">
        <f t="shared" si="1"/>
        <v>6.75</v>
      </c>
    </row>
    <row r="24" spans="1:5">
      <c r="A24" s="1">
        <v>23</v>
      </c>
      <c r="B24" s="1" t="s">
        <v>208</v>
      </c>
      <c r="C24" s="1">
        <v>0.127</v>
      </c>
      <c r="D24" s="2">
        <v>9</v>
      </c>
      <c r="E24" s="2">
        <f t="shared" si="1"/>
        <v>1.143</v>
      </c>
    </row>
    <row r="25" spans="1:5">
      <c r="A25" s="1">
        <v>24</v>
      </c>
      <c r="B25" s="1" t="s">
        <v>209</v>
      </c>
      <c r="C25" s="1">
        <v>0.127</v>
      </c>
      <c r="D25" s="2">
        <v>9</v>
      </c>
      <c r="E25" s="2">
        <f t="shared" si="1"/>
        <v>1.143</v>
      </c>
    </row>
    <row r="26" spans="1:5">
      <c r="A26" s="1">
        <v>25</v>
      </c>
      <c r="B26" s="1" t="s">
        <v>210</v>
      </c>
      <c r="C26" s="1">
        <v>0.75</v>
      </c>
      <c r="D26" s="2">
        <v>9</v>
      </c>
      <c r="E26" s="2">
        <f t="shared" si="1"/>
        <v>6.75</v>
      </c>
    </row>
    <row r="27" spans="1:5">
      <c r="A27" s="1">
        <v>26</v>
      </c>
      <c r="B27" s="1" t="s">
        <v>211</v>
      </c>
      <c r="C27" s="1">
        <v>0.75</v>
      </c>
      <c r="D27" s="2">
        <v>9</v>
      </c>
      <c r="E27" s="2">
        <f t="shared" si="1"/>
        <v>6.75</v>
      </c>
    </row>
    <row r="28" spans="1:5">
      <c r="A28" s="1">
        <v>27</v>
      </c>
      <c r="B28" s="1" t="s">
        <v>212</v>
      </c>
      <c r="C28" s="1">
        <v>0.75</v>
      </c>
      <c r="D28" s="2">
        <v>9</v>
      </c>
      <c r="E28" s="2">
        <f t="shared" si="1"/>
        <v>6.75</v>
      </c>
    </row>
    <row r="29" spans="1:5">
      <c r="A29" s="1">
        <v>28</v>
      </c>
      <c r="B29" s="1" t="s">
        <v>213</v>
      </c>
      <c r="C29" s="1">
        <v>0.75</v>
      </c>
      <c r="D29" s="2">
        <v>9</v>
      </c>
      <c r="E29" s="2">
        <f t="shared" si="1"/>
        <v>6.75</v>
      </c>
    </row>
    <row r="30" spans="1:5">
      <c r="A30" s="1">
        <v>29</v>
      </c>
      <c r="B30" s="1" t="s">
        <v>214</v>
      </c>
      <c r="C30" s="1">
        <v>0.75</v>
      </c>
      <c r="D30" s="2">
        <v>9</v>
      </c>
      <c r="E30" s="2">
        <f t="shared" si="1"/>
        <v>6.75</v>
      </c>
    </row>
    <row r="31" spans="1:5">
      <c r="A31" s="1">
        <v>30</v>
      </c>
      <c r="B31" s="1" t="s">
        <v>215</v>
      </c>
      <c r="C31" s="1">
        <v>0.75</v>
      </c>
      <c r="D31" s="2">
        <v>9</v>
      </c>
      <c r="E31" s="2">
        <f t="shared" si="1"/>
        <v>6.75</v>
      </c>
    </row>
    <row r="32" spans="1:5">
      <c r="A32" s="1">
        <v>31</v>
      </c>
      <c r="B32" s="1" t="s">
        <v>216</v>
      </c>
      <c r="C32" s="1">
        <v>0.75</v>
      </c>
      <c r="D32" s="2">
        <v>9</v>
      </c>
      <c r="E32" s="2">
        <f t="shared" si="1"/>
        <v>6.75</v>
      </c>
    </row>
    <row r="33" spans="1:5">
      <c r="A33" s="1">
        <v>32</v>
      </c>
      <c r="B33" s="1" t="s">
        <v>217</v>
      </c>
      <c r="C33" s="1">
        <v>0.127</v>
      </c>
      <c r="D33" s="2">
        <v>9</v>
      </c>
      <c r="E33" s="2">
        <f t="shared" si="1"/>
        <v>1.143</v>
      </c>
    </row>
    <row r="34" spans="1:5">
      <c r="A34" s="1">
        <v>33</v>
      </c>
      <c r="B34" s="1" t="s">
        <v>218</v>
      </c>
      <c r="C34" s="1">
        <v>0.51</v>
      </c>
      <c r="D34" s="2">
        <v>9</v>
      </c>
      <c r="E34" s="2">
        <f t="shared" si="1"/>
        <v>4.59</v>
      </c>
    </row>
    <row r="35" spans="1:5">
      <c r="A35" s="1">
        <v>34</v>
      </c>
      <c r="B35" s="1" t="s">
        <v>219</v>
      </c>
      <c r="C35" s="1">
        <v>0.51</v>
      </c>
      <c r="D35" s="2">
        <v>9</v>
      </c>
      <c r="E35" s="2">
        <f t="shared" si="1"/>
        <v>4.59</v>
      </c>
    </row>
    <row r="36" spans="1:5">
      <c r="A36" s="1">
        <v>35</v>
      </c>
      <c r="B36" s="1" t="s">
        <v>220</v>
      </c>
      <c r="C36" s="1">
        <v>0.51</v>
      </c>
      <c r="D36" s="2">
        <v>9</v>
      </c>
      <c r="E36" s="2">
        <f t="shared" si="1"/>
        <v>4.59</v>
      </c>
    </row>
    <row r="37" spans="1:5">
      <c r="A37" s="1">
        <v>36</v>
      </c>
      <c r="B37" s="1" t="s">
        <v>221</v>
      </c>
      <c r="C37" s="1">
        <v>0.51</v>
      </c>
      <c r="D37" s="2">
        <v>9</v>
      </c>
      <c r="E37" s="2">
        <f t="shared" si="1"/>
        <v>4.59</v>
      </c>
    </row>
    <row r="38" spans="1:5">
      <c r="A38" s="1">
        <v>37</v>
      </c>
      <c r="B38" s="1" t="s">
        <v>222</v>
      </c>
      <c r="C38" s="1">
        <v>0.51</v>
      </c>
      <c r="D38" s="2">
        <v>9</v>
      </c>
      <c r="E38" s="2">
        <f t="shared" si="1"/>
        <v>4.59</v>
      </c>
    </row>
    <row r="39" spans="1:5">
      <c r="A39" s="1">
        <v>38</v>
      </c>
      <c r="B39" s="1" t="s">
        <v>223</v>
      </c>
      <c r="C39" s="1">
        <v>0.51</v>
      </c>
      <c r="D39" s="2">
        <v>9</v>
      </c>
      <c r="E39" s="2">
        <f t="shared" si="1"/>
        <v>4.59</v>
      </c>
    </row>
    <row r="40" spans="1:5">
      <c r="A40" s="1">
        <v>39</v>
      </c>
      <c r="B40" s="1" t="s">
        <v>224</v>
      </c>
      <c r="C40" s="1">
        <v>0.51</v>
      </c>
      <c r="D40" s="2">
        <v>9</v>
      </c>
      <c r="E40" s="2">
        <f t="shared" si="1"/>
        <v>4.59</v>
      </c>
    </row>
    <row r="41" spans="1:5">
      <c r="A41" s="1">
        <v>40</v>
      </c>
      <c r="B41" s="1" t="s">
        <v>225</v>
      </c>
      <c r="C41" s="1">
        <v>0.51</v>
      </c>
      <c r="D41" s="2">
        <v>9</v>
      </c>
      <c r="E41" s="2">
        <f t="shared" si="1"/>
        <v>4.59</v>
      </c>
    </row>
    <row r="42" spans="1:5">
      <c r="A42" s="1">
        <v>41</v>
      </c>
      <c r="B42" s="1" t="s">
        <v>226</v>
      </c>
      <c r="C42" s="1">
        <v>0.51</v>
      </c>
      <c r="D42" s="2">
        <v>9</v>
      </c>
      <c r="E42" s="2">
        <f t="shared" si="1"/>
        <v>4.59</v>
      </c>
    </row>
    <row r="43" spans="1:5">
      <c r="A43" s="1">
        <v>42</v>
      </c>
      <c r="B43" s="1" t="s">
        <v>227</v>
      </c>
      <c r="C43" s="1">
        <v>0.51</v>
      </c>
      <c r="D43" s="2">
        <v>9</v>
      </c>
      <c r="E43" s="2">
        <f t="shared" si="1"/>
        <v>4.59</v>
      </c>
    </row>
    <row r="44" spans="1:5">
      <c r="A44" s="1">
        <v>43</v>
      </c>
      <c r="B44" s="1" t="s">
        <v>228</v>
      </c>
      <c r="C44" s="1">
        <v>0.51</v>
      </c>
      <c r="D44" s="2">
        <v>9</v>
      </c>
      <c r="E44" s="2">
        <f t="shared" si="1"/>
        <v>4.59</v>
      </c>
    </row>
    <row r="45" spans="1:5">
      <c r="A45" s="1">
        <v>44</v>
      </c>
      <c r="B45" s="1" t="s">
        <v>229</v>
      </c>
      <c r="C45" s="1">
        <v>0.51</v>
      </c>
      <c r="D45" s="2">
        <v>9</v>
      </c>
      <c r="E45" s="2">
        <f t="shared" si="1"/>
        <v>4.59</v>
      </c>
    </row>
    <row r="46" spans="1:5">
      <c r="A46" s="1">
        <v>45</v>
      </c>
      <c r="B46" s="1" t="s">
        <v>230</v>
      </c>
      <c r="C46" s="66">
        <v>0.9</v>
      </c>
      <c r="D46" s="77">
        <v>9</v>
      </c>
      <c r="E46" s="77">
        <f t="shared" ref="E46:E53" si="2">D46*C46</f>
        <v>8.1</v>
      </c>
    </row>
    <row r="47" spans="1:5">
      <c r="A47" s="1">
        <v>46</v>
      </c>
      <c r="B47" s="1" t="s">
        <v>230</v>
      </c>
      <c r="C47" s="66"/>
      <c r="D47" s="77"/>
      <c r="E47" s="77"/>
    </row>
    <row r="48" spans="1:5">
      <c r="A48" s="1">
        <v>47</v>
      </c>
      <c r="B48" s="1" t="s">
        <v>230</v>
      </c>
      <c r="C48" s="66"/>
      <c r="D48" s="77"/>
      <c r="E48" s="77"/>
    </row>
    <row r="49" spans="1:5">
      <c r="A49" s="1">
        <v>48</v>
      </c>
      <c r="B49" s="4" t="s">
        <v>316</v>
      </c>
      <c r="C49" s="4">
        <v>3.5999999999999997E-2</v>
      </c>
      <c r="D49" s="2">
        <v>9</v>
      </c>
      <c r="E49" s="2">
        <f t="shared" si="2"/>
        <v>0.32400000000000001</v>
      </c>
    </row>
    <row r="50" spans="1:5">
      <c r="A50" s="1">
        <v>49</v>
      </c>
      <c r="B50" s="4" t="s">
        <v>300</v>
      </c>
      <c r="C50" s="4">
        <v>3.5999999999999997E-2</v>
      </c>
      <c r="D50" s="2">
        <v>9</v>
      </c>
      <c r="E50" s="2">
        <f t="shared" si="2"/>
        <v>0.32400000000000001</v>
      </c>
    </row>
    <row r="51" spans="1:5">
      <c r="A51" s="1">
        <v>50</v>
      </c>
      <c r="B51" s="4" t="s">
        <v>317</v>
      </c>
      <c r="C51" s="4">
        <v>3.5999999999999997E-2</v>
      </c>
      <c r="D51" s="2">
        <v>9</v>
      </c>
      <c r="E51" s="2">
        <f t="shared" si="2"/>
        <v>0.32400000000000001</v>
      </c>
    </row>
    <row r="52" spans="1:5">
      <c r="A52" s="1">
        <v>51</v>
      </c>
      <c r="B52" s="4" t="s">
        <v>317</v>
      </c>
      <c r="C52" s="4">
        <v>3.5999999999999997E-2</v>
      </c>
      <c r="D52" s="2">
        <v>9</v>
      </c>
      <c r="E52" s="2">
        <f t="shared" si="2"/>
        <v>0.32400000000000001</v>
      </c>
    </row>
    <row r="53" spans="1:5">
      <c r="A53" s="1">
        <v>52</v>
      </c>
      <c r="B53" s="4" t="s">
        <v>33</v>
      </c>
      <c r="C53" s="4">
        <v>3.5999999999999997E-2</v>
      </c>
      <c r="D53" s="2">
        <v>9</v>
      </c>
      <c r="E53" s="2">
        <f t="shared" si="2"/>
        <v>0.32400000000000001</v>
      </c>
    </row>
  </sheetData>
  <mergeCells count="9">
    <mergeCell ref="E3:E6"/>
    <mergeCell ref="E11:E13"/>
    <mergeCell ref="E46:E48"/>
    <mergeCell ref="C3:C6"/>
    <mergeCell ref="C11:C13"/>
    <mergeCell ref="C46:C48"/>
    <mergeCell ref="D3:D6"/>
    <mergeCell ref="D11:D13"/>
    <mergeCell ref="D46:D4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Utilities Equipment</vt:lpstr>
      <vt:lpstr>Cooling System</vt:lpstr>
      <vt:lpstr>buidling</vt:lpstr>
      <vt:lpstr>Lighting</vt:lpstr>
      <vt:lpstr>level1</vt:lpstr>
      <vt:lpstr>level2</vt:lpstr>
      <vt:lpstr>level3</vt:lpstr>
      <vt:lpstr>level4</vt:lpstr>
      <vt:lpstr>level5</vt:lpstr>
      <vt:lpstr>level6</vt:lpstr>
      <vt:lpstr>level7</vt:lpstr>
      <vt:lpstr>level8</vt:lpstr>
      <vt:lpstr>level9</vt:lpstr>
      <vt:lpstr>level10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2024-11-07T00:03:00Z</dcterms:created>
  <dcterms:modified xsi:type="dcterms:W3CDTF">2024-12-03T14:12:20Z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2057-12.2.0.18639</vt:lpwstr>
  </property>
  <property fmtid="{D5CDD505-2E9C-101B-9397-08002B2CF9AE}" pid="3" name="ICV">
    <vt:lpwstr>665CE72E9E384094A9EFDD143DFDC55E_12</vt:lpwstr>
  </property>
</Properties>
</file>