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todd/Projects/src/baliance.com/gooxml/_examples/spreadsheet/pivot-table/"/>
    </mc:Choice>
  </mc:AlternateContent>
  <bookViews>
    <workbookView xWindow="0" yWindow="440" windowWidth="25600" windowHeight="15480" tabRatio="500"/>
  </bookViews>
  <sheets>
    <sheet name="Sheet 1" sheetId="1" r:id="rId1"/>
  </sheets>
  <calcPr calcId="150001" concurrentCalc="0"/>
  <pivotCaches>
    <pivotCache cacheId="3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<sst xmlns="http://schemas.openxmlformats.org/spreadsheetml/2006/main" count="63" uniqueCount="18">
  <si>
    <t>Date</t>
  </si>
  <si>
    <t>Product</t>
  </si>
  <si>
    <t>City</t>
  </si>
  <si>
    <t>Sold</t>
  </si>
  <si>
    <t>Remaining</t>
  </si>
  <si>
    <t>Strawberries</t>
  </si>
  <si>
    <t>Chicago</t>
  </si>
  <si>
    <t>Pears</t>
  </si>
  <si>
    <t>New Orleans</t>
  </si>
  <si>
    <t>Grapes</t>
  </si>
  <si>
    <t>Oranges</t>
  </si>
  <si>
    <t>Louisville</t>
  </si>
  <si>
    <t>Apples</t>
  </si>
  <si>
    <t>New York</t>
  </si>
  <si>
    <t>Row Labels</t>
  </si>
  <si>
    <t>Grand Total</t>
  </si>
  <si>
    <t>Sum of Sold</t>
  </si>
  <si>
    <t>Sum of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</si>
</sst>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 Neal" refreshedDate="43002.776160069443" createdVersion="4" refreshedVersion="4" minRefreshableVersion="3" recordCount="25">
  <cacheSource type="worksheet">
    <worksheetSource ref="A1:E26" sheet="Sheet 1"/>
  </cacheSource>
  <cacheFields count="5">
    <cacheField name="Date" numFmtId="14">
      <sharedItems containsSemiMixedTypes="0" containsNonDate="0" containsDate="1" containsString="0" minDate="2017-01-08T00:00:00" maxDate="2017-12-16T00:00:00"/>
    </cacheField>
    <cacheField name="Product" numFmtId="0">
      <sharedItems count="5">
        <s v="Strawberries"/>
        <s v="Pears"/>
        <s v="Grapes"/>
        <s v="Oranges"/>
        <s v="Apples"/>
      </sharedItems>
    </cacheField>
    <cacheField name="City" numFmtId="0">
      <sharedItems count="4">
        <s v="Chicago"/>
        <s v="New Orleans"/>
        <s v="Louisville"/>
        <s v="New York"/>
      </sharedItems>
    </cacheField>
    <cacheField name="Sold" numFmtId="0">
      <sharedItems containsSemiMixedTypes="0" containsString="0" containsNumber="1" containsInteger="1" minValue="17" maxValue="352"/>
    </cacheField>
    <cacheField name="Remaining" numFmtId="0">
      <sharedItems containsSemiMixedTypes="0" containsString="0" containsNumber="1" containsInteger="1" minValue="52" maxValue="10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d v="2017-06-25T00:00:00"/>
    <x v="0"/>
    <x v="0"/>
    <n v="112"/>
    <n v="350"/>
  </r>
  <r>
    <d v="2017-03-28T00:00:00"/>
    <x v="1"/>
    <x v="1"/>
    <n v="273"/>
    <n v="156"/>
  </r>
  <r>
    <d v="2017-12-03T00:00:00"/>
    <x v="2"/>
    <x v="1"/>
    <n v="224"/>
    <n v="65"/>
  </r>
  <r>
    <d v="2017-02-25T00:00:00"/>
    <x v="3"/>
    <x v="0"/>
    <n v="77"/>
    <n v="76"/>
  </r>
  <r>
    <d v="2017-02-11T00:00:00"/>
    <x v="2"/>
    <x v="2"/>
    <n v="250"/>
    <n v="403"/>
  </r>
  <r>
    <d v="2017-10-22T00:00:00"/>
    <x v="4"/>
    <x v="3"/>
    <n v="56"/>
    <n v="405"/>
  </r>
  <r>
    <d v="2017-12-15T00:00:00"/>
    <x v="0"/>
    <x v="0"/>
    <n v="27"/>
    <n v="796"/>
  </r>
  <r>
    <d v="2017-08-01T00:00:00"/>
    <x v="1"/>
    <x v="0"/>
    <n v="308"/>
    <n v="470"/>
  </r>
  <r>
    <d v="2017-04-02T00:00:00"/>
    <x v="1"/>
    <x v="0"/>
    <n v="323"/>
    <n v="52"/>
  </r>
  <r>
    <d v="2017-03-25T00:00:00"/>
    <x v="0"/>
    <x v="3"/>
    <n v="114"/>
    <n v="648"/>
  </r>
  <r>
    <d v="2017-10-04T00:00:00"/>
    <x v="4"/>
    <x v="2"/>
    <n v="176"/>
    <n v="682"/>
  </r>
  <r>
    <d v="2017-07-22T00:00:00"/>
    <x v="2"/>
    <x v="1"/>
    <n v="286"/>
    <n v="944"/>
  </r>
  <r>
    <d v="2017-03-07T00:00:00"/>
    <x v="4"/>
    <x v="0"/>
    <n v="240"/>
    <n v="1031"/>
  </r>
  <r>
    <d v="2017-01-12T00:00:00"/>
    <x v="1"/>
    <x v="3"/>
    <n v="190"/>
    <n v="953"/>
  </r>
  <r>
    <d v="2017-01-08T00:00:00"/>
    <x v="1"/>
    <x v="3"/>
    <n v="24"/>
    <n v="126"/>
  </r>
  <r>
    <d v="2017-05-20T00:00:00"/>
    <x v="0"/>
    <x v="0"/>
    <n v="48"/>
    <n v="308"/>
  </r>
  <r>
    <d v="2017-08-08T00:00:00"/>
    <x v="0"/>
    <x v="2"/>
    <n v="171"/>
    <n v="1018"/>
  </r>
  <r>
    <d v="2017-07-12T00:00:00"/>
    <x v="2"/>
    <x v="0"/>
    <n v="352"/>
    <n v="89"/>
  </r>
  <r>
    <d v="2017-11-26T00:00:00"/>
    <x v="0"/>
    <x v="2"/>
    <n v="230"/>
    <n v="60"/>
  </r>
  <r>
    <d v="2017-06-03T00:00:00"/>
    <x v="3"/>
    <x v="1"/>
    <n v="17"/>
    <n v="506"/>
  </r>
  <r>
    <d v="2017-10-02T00:00:00"/>
    <x v="4"/>
    <x v="1"/>
    <n v="299"/>
    <n v="342"/>
  </r>
  <r>
    <d v="2017-05-05T00:00:00"/>
    <x v="3"/>
    <x v="1"/>
    <n v="64"/>
    <n v="702"/>
  </r>
  <r>
    <d v="2017-04-06T00:00:00"/>
    <x v="0"/>
    <x v="2"/>
    <n v="264"/>
    <n v="682"/>
  </r>
  <r>
    <d v="2017-05-05T00:00:00"/>
    <x v="4"/>
    <x v="3"/>
    <n v="25"/>
    <n v="514"/>
  </r>
  <r>
    <d v="2017-01-16T00:00:00"/>
    <x v="4"/>
    <x v="1"/>
    <n v="117"/>
    <n v="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5:J10" firstHeaderRow="0" firstDataRow="1" firstDataCol="1"/>
  <pivotFields count="5">
    <pivotField numFmtId="14" showAll="0"/>
    <pivotField showAll="0">
      <items count="6">
        <item x="4"/>
        <item x="2"/>
        <item x="3"/>
        <item x="1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ld" fld="3" baseField="0" baseItem="0"/>
    <dataField name="Sum of Remaining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M10" sqref="M10"/>
    </sheetView>
  </sheetViews>
  <sheetFormatPr baseColWidth="10" defaultRowHeight="15" x14ac:dyDescent="0.2"/>
  <cols>
    <col min="8" max="8" width="12.1640625" customWidth="1"/>
    <col min="9" max="9" width="9.83203125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s="1">
        <v>42911</v>
      </c>
      <c r="B2" t="s">
        <v>5</v>
      </c>
      <c r="C2" t="s">
        <v>6</v>
      </c>
      <c r="D2">
        <f>16*7</f>
        <v>112</v>
      </c>
      <c r="E2">
        <v>350</v>
      </c>
    </row>
    <row r="3" spans="1:10" x14ac:dyDescent="0.2">
      <c r="A3" s="1">
        <v>42822</v>
      </c>
      <c r="B3" t="s">
        <v>7</v>
      </c>
      <c r="C3" t="s">
        <v>8</v>
      </c>
      <c r="D3">
        <f>21*13</f>
        <v>273</v>
      </c>
      <c r="E3">
        <v>156</v>
      </c>
    </row>
    <row r="4" spans="1:10" x14ac:dyDescent="0.2">
      <c r="A4" s="1">
        <v>43072</v>
      </c>
      <c r="B4" t="s">
        <v>9</v>
      </c>
      <c r="C4" t="s">
        <v>8</v>
      </c>
      <c r="D4">
        <f>14*16</f>
        <v>224</v>
      </c>
      <c r="E4">
        <v>65</v>
      </c>
    </row>
    <row r="5" spans="1:10" x14ac:dyDescent="0.2">
      <c r="A5" s="1">
        <v>42791</v>
      </c>
      <c r="B5" t="s">
        <v>10</v>
      </c>
      <c r="C5" t="s">
        <v>6</v>
      </c>
      <c r="D5">
        <f>7*11</f>
        <v>77</v>
      </c>
      <c r="E5">
        <v>76</v>
      </c>
      <c r="H5" s="2" t="s">
        <v>14</v>
      </c>
      <c r="I5" t="s">
        <v>16</v>
      </c>
      <c r="J5" t="s">
        <v>17</v>
      </c>
    </row>
    <row r="6" spans="1:10" x14ac:dyDescent="0.2">
      <c r="A6" s="1">
        <v>42777</v>
      </c>
      <c r="B6" t="s">
        <v>9</v>
      </c>
      <c r="C6" t="s">
        <v>11</v>
      </c>
      <c r="D6">
        <f>25*10</f>
        <v>250</v>
      </c>
      <c r="E6">
        <v>403</v>
      </c>
      <c r="H6" s="3" t="s">
        <v>6</v>
      </c>
      <c r="I6" s="4">
        <v>1487</v>
      </c>
      <c r="J6" s="4">
        <v>3172</v>
      </c>
    </row>
    <row r="7" spans="1:10" x14ac:dyDescent="0.2">
      <c r="A7" s="1">
        <v>43030</v>
      </c>
      <c r="B7" t="s">
        <v>12</v>
      </c>
      <c r="C7" t="s">
        <v>13</v>
      </c>
      <c r="D7">
        <f>14*4</f>
        <v>56</v>
      </c>
      <c r="E7">
        <v>405</v>
      </c>
      <c r="H7" s="3" t="s">
        <v>11</v>
      </c>
      <c r="I7" s="4">
        <v>1091</v>
      </c>
      <c r="J7" s="4">
        <v>2845</v>
      </c>
    </row>
    <row r="8" spans="1:10" x14ac:dyDescent="0.2">
      <c r="A8" s="1">
        <v>43084</v>
      </c>
      <c r="B8" t="s">
        <v>5</v>
      </c>
      <c r="C8" t="s">
        <v>6</v>
      </c>
      <c r="D8">
        <f>3*9</f>
        <v>27</v>
      </c>
      <c r="E8">
        <v>796</v>
      </c>
      <c r="H8" s="3" t="s">
        <v>8</v>
      </c>
      <c r="I8" s="4">
        <v>1280</v>
      </c>
      <c r="J8" s="4">
        <v>3326</v>
      </c>
    </row>
    <row r="9" spans="1:10" x14ac:dyDescent="0.2">
      <c r="A9" s="1">
        <v>42948</v>
      </c>
      <c r="B9" t="s">
        <v>7</v>
      </c>
      <c r="C9" t="s">
        <v>6</v>
      </c>
      <c r="D9">
        <f>14*22</f>
        <v>308</v>
      </c>
      <c r="E9">
        <v>470</v>
      </c>
      <c r="H9" s="3" t="s">
        <v>13</v>
      </c>
      <c r="I9" s="4">
        <v>409</v>
      </c>
      <c r="J9" s="4">
        <v>2646</v>
      </c>
    </row>
    <row r="10" spans="1:10" x14ac:dyDescent="0.2">
      <c r="A10" s="1">
        <v>42827</v>
      </c>
      <c r="B10" t="s">
        <v>7</v>
      </c>
      <c r="C10" t="s">
        <v>6</v>
      </c>
      <c r="D10">
        <f>19*17</f>
        <v>323</v>
      </c>
      <c r="E10">
        <v>52</v>
      </c>
      <c r="H10" s="3" t="s">
        <v>15</v>
      </c>
      <c r="I10" s="4">
        <v>4267</v>
      </c>
      <c r="J10" s="4">
        <v>11989</v>
      </c>
    </row>
    <row r="11" spans="1:10" x14ac:dyDescent="0.2">
      <c r="A11" s="1">
        <v>42819</v>
      </c>
      <c r="B11" t="s">
        <v>5</v>
      </c>
      <c r="C11" t="s">
        <v>13</v>
      </c>
      <c r="D11">
        <f>19*6</f>
        <v>114</v>
      </c>
      <c r="E11">
        <v>648</v>
      </c>
    </row>
    <row r="12" spans="1:10" x14ac:dyDescent="0.2">
      <c r="A12" s="1">
        <v>43012</v>
      </c>
      <c r="B12" t="s">
        <v>12</v>
      </c>
      <c r="C12" t="s">
        <v>11</v>
      </c>
      <c r="D12">
        <f>11*16</f>
        <v>176</v>
      </c>
      <c r="E12">
        <v>682</v>
      </c>
    </row>
    <row r="13" spans="1:10" x14ac:dyDescent="0.2">
      <c r="A13" s="1">
        <v>42938</v>
      </c>
      <c r="B13" t="s">
        <v>9</v>
      </c>
      <c r="C13" t="s">
        <v>8</v>
      </c>
      <c r="D13">
        <f>13*22</f>
        <v>286</v>
      </c>
      <c r="E13">
        <v>944</v>
      </c>
    </row>
    <row r="14" spans="1:10" x14ac:dyDescent="0.2">
      <c r="A14" s="1">
        <v>42801</v>
      </c>
      <c r="B14" t="s">
        <v>12</v>
      </c>
      <c r="C14" t="s">
        <v>6</v>
      </c>
      <c r="D14">
        <f>12*20</f>
        <v>240</v>
      </c>
      <c r="E14">
        <v>1031</v>
      </c>
    </row>
    <row r="15" spans="1:10" x14ac:dyDescent="0.2">
      <c r="A15" s="1">
        <v>42747</v>
      </c>
      <c r="B15" t="s">
        <v>7</v>
      </c>
      <c r="C15" t="s">
        <v>13</v>
      </c>
      <c r="D15">
        <f>19*10</f>
        <v>190</v>
      </c>
      <c r="E15">
        <v>953</v>
      </c>
    </row>
    <row r="16" spans="1:10" x14ac:dyDescent="0.2">
      <c r="A16" s="1">
        <v>42743</v>
      </c>
      <c r="B16" t="s">
        <v>7</v>
      </c>
      <c r="C16" t="s">
        <v>13</v>
      </c>
      <c r="D16">
        <f>12*2</f>
        <v>24</v>
      </c>
      <c r="E16">
        <v>126</v>
      </c>
    </row>
    <row r="17" spans="1:5" x14ac:dyDescent="0.2">
      <c r="A17" s="1">
        <v>42875</v>
      </c>
      <c r="B17" t="s">
        <v>5</v>
      </c>
      <c r="C17" t="s">
        <v>6</v>
      </c>
      <c r="D17">
        <f>16*3</f>
        <v>48</v>
      </c>
      <c r="E17">
        <v>308</v>
      </c>
    </row>
    <row r="18" spans="1:5" x14ac:dyDescent="0.2">
      <c r="A18" s="1">
        <v>42955</v>
      </c>
      <c r="B18" t="s">
        <v>5</v>
      </c>
      <c r="C18" t="s">
        <v>11</v>
      </c>
      <c r="D18">
        <f>9*19</f>
        <v>171</v>
      </c>
      <c r="E18">
        <v>1018</v>
      </c>
    </row>
    <row r="19" spans="1:5" x14ac:dyDescent="0.2">
      <c r="A19" s="1">
        <v>42928</v>
      </c>
      <c r="B19" t="s">
        <v>9</v>
      </c>
      <c r="C19" t="s">
        <v>6</v>
      </c>
      <c r="D19">
        <f>16*22</f>
        <v>352</v>
      </c>
      <c r="E19">
        <v>89</v>
      </c>
    </row>
    <row r="20" spans="1:5" x14ac:dyDescent="0.2">
      <c r="A20" s="1">
        <v>43065</v>
      </c>
      <c r="B20" t="s">
        <v>5</v>
      </c>
      <c r="C20" t="s">
        <v>11</v>
      </c>
      <c r="D20">
        <f>10*23</f>
        <v>230</v>
      </c>
      <c r="E20">
        <v>60</v>
      </c>
    </row>
    <row r="21" spans="1:5" x14ac:dyDescent="0.2">
      <c r="A21" s="1">
        <v>42889</v>
      </c>
      <c r="B21" t="s">
        <v>10</v>
      </c>
      <c r="C21" t="s">
        <v>8</v>
      </c>
      <c r="D21">
        <f>17*1</f>
        <v>17</v>
      </c>
      <c r="E21">
        <v>506</v>
      </c>
    </row>
    <row r="22" spans="1:5" x14ac:dyDescent="0.2">
      <c r="A22" s="1">
        <v>43010</v>
      </c>
      <c r="B22" t="s">
        <v>12</v>
      </c>
      <c r="C22" t="s">
        <v>8</v>
      </c>
      <c r="D22">
        <f>13*23</f>
        <v>299</v>
      </c>
      <c r="E22">
        <v>342</v>
      </c>
    </row>
    <row r="23" spans="1:5" x14ac:dyDescent="0.2">
      <c r="A23" s="1">
        <v>42860</v>
      </c>
      <c r="B23" t="s">
        <v>10</v>
      </c>
      <c r="C23" t="s">
        <v>8</v>
      </c>
      <c r="D23">
        <f>8*8</f>
        <v>64</v>
      </c>
      <c r="E23">
        <v>702</v>
      </c>
    </row>
    <row r="24" spans="1:5" x14ac:dyDescent="0.2">
      <c r="A24" s="1">
        <v>42831</v>
      </c>
      <c r="B24" t="s">
        <v>5</v>
      </c>
      <c r="C24" t="s">
        <v>11</v>
      </c>
      <c r="D24">
        <f>22*12</f>
        <v>264</v>
      </c>
      <c r="E24">
        <v>682</v>
      </c>
    </row>
    <row r="25" spans="1:5" x14ac:dyDescent="0.2">
      <c r="A25" s="1">
        <v>42860</v>
      </c>
      <c r="B25" t="s">
        <v>12</v>
      </c>
      <c r="C25" t="s">
        <v>13</v>
      </c>
      <c r="D25">
        <f>5*5</f>
        <v>25</v>
      </c>
      <c r="E25">
        <v>514</v>
      </c>
    </row>
    <row r="26" spans="1:5" x14ac:dyDescent="0.2">
      <c r="A26" s="1">
        <v>42751</v>
      </c>
      <c r="B26" t="s">
        <v>12</v>
      </c>
      <c r="C26" t="s">
        <v>8</v>
      </c>
      <c r="D26">
        <f>13*9</f>
        <v>117</v>
      </c>
      <c r="E26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Neal</cp:lastModifiedBy>
  <dcterms:modified xsi:type="dcterms:W3CDTF">2017-09-24T23:38:08Z</dcterms:modified>
</cp:coreProperties>
</file>