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07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060\AC\Temp\"/>
    </mc:Choice>
  </mc:AlternateContent>
  <xr:revisionPtr revIDLastSave="474" documentId="11_D9DEADA52AFC04C703D00068A70CDD6EE27F7719" xr6:coauthVersionLast="45" xr6:coauthVersionMax="45" xr10:uidLastSave="{BB15BE58-AEF7-414E-AD60-66552FA35636}"/>
  <bookViews>
    <workbookView xWindow="165" yWindow="23505" windowWidth="29160" windowHeight="18300" tabRatio="500" xr2:uid="{00000000-000D-0000-FFFF-FFFF00000000}"/>
  </bookViews>
  <sheets>
    <sheet name="Assessment Overview" sheetId="3" r:id="rId1"/>
    <sheet name="Self Assessment" sheetId="1" r:id="rId2"/>
    <sheet name="Other Values" sheetId="2" r:id="rId3"/>
  </sheets>
  <calcPr calcId="191028" calcCompleted="0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3" l="1"/>
  <c r="D124" i="1"/>
  <c r="D107" i="1"/>
  <c r="B20" i="3"/>
  <c r="B16" i="3"/>
  <c r="B17" i="3"/>
  <c r="B18" i="3"/>
  <c r="B21" i="3"/>
  <c r="D58" i="1"/>
  <c r="D31" i="1"/>
  <c r="D119" i="1"/>
  <c r="D113" i="1"/>
  <c r="D108" i="1"/>
  <c r="D105" i="1"/>
  <c r="D103" i="1"/>
  <c r="D101" i="1"/>
  <c r="D96" i="1"/>
  <c r="D84" i="1"/>
  <c r="D92" i="1"/>
  <c r="D90" i="1"/>
  <c r="D85" i="1"/>
  <c r="D78" i="1"/>
  <c r="D70" i="1"/>
  <c r="D63" i="1"/>
  <c r="D59" i="1"/>
  <c r="D52" i="1"/>
  <c r="D47" i="1"/>
  <c r="D41" i="1"/>
  <c r="D32" i="1"/>
  <c r="D27" i="1"/>
  <c r="D19" i="1"/>
  <c r="D7" i="1"/>
  <c r="D3" i="1"/>
  <c r="D2" i="1"/>
</calcChain>
</file>

<file path=xl/sharedStrings.xml><?xml version="1.0" encoding="utf-8"?>
<sst xmlns="http://schemas.openxmlformats.org/spreadsheetml/2006/main" count="259" uniqueCount="159">
  <si>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</si>
  <si>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</si>
  <si>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</si>
  <si>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</si>
  <si>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</si>
  <si>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</si>
  <si>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</si>
  <si>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</si>
  <si>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</si>
  <si>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Exam AZ-103: Azure Administrator</t>
  </si>
  <si>
    <t>https://docs.microsoft.com/en-us/learn/certifications/exams/az-103</t>
  </si>
  <si>
    <t>Objective Domains</t>
  </si>
  <si>
    <t>Your Confidence Level</t>
  </si>
  <si>
    <t>Manage Azure subscriptions and resources (15-20%)</t>
  </si>
  <si>
    <t>Implement and manage storage (15-20%)</t>
  </si>
  <si>
    <t>Deploy and manage virtual machines (VMs) (15-20%)</t>
  </si>
  <si>
    <t>Configure and Manage virtual networks (30-35%)</t>
  </si>
  <si>
    <t>Manage identities (15 - 20%)</t>
  </si>
  <si>
    <t>Your Overall Confidence Level</t>
  </si>
  <si>
    <t>This self-assessment tool was created by:</t>
  </si>
  <si>
    <t>Chris Pietschmann, Founder, Build5Nines.com &amp; Solution Architect at Solliance &amp; Microsoft MVP - Azure</t>
  </si>
  <si>
    <t>https://build5nines.com</t>
  </si>
  <si>
    <t>Dan Patrick, General Manager DevOps and Chief Intrastructure Architect at Solliance &amp; Microsoft MVP - Azure</t>
  </si>
  <si>
    <t>https://twitter.com/deltadan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</si>
  <si>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</si>
  <si>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</si>
  <si>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</si>
  <si>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</si>
  <si>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</si>
  <si>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</si>
  <si>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</si>
  <si>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Objective Domain</t>
  </si>
  <si>
    <t>Sub-Domain</t>
  </si>
  <si>
    <t>Task / Topic</t>
  </si>
  <si>
    <t>Confidence Level</t>
  </si>
  <si>
    <t>Manage Azure subscriptions</t>
  </si>
  <si>
    <t>assign Administrator permissions</t>
  </si>
  <si>
    <t>No Idea</t>
  </si>
  <si>
    <t>configure cost center quotas and tagging</t>
  </si>
  <si>
    <t>configure policies at Azure subscription level</t>
  </si>
  <si>
    <t>Analyze resource utilization and consumption</t>
  </si>
  <si>
    <t>configure diagnistic settings on resources</t>
  </si>
  <si>
    <t>create baseline for resources</t>
  </si>
  <si>
    <t>create and test alerts</t>
  </si>
  <si>
    <t>analyze alerts across subscription</t>
  </si>
  <si>
    <t>analyze metrics across subscription</t>
  </si>
  <si>
    <t>create action groups and action rules</t>
  </si>
  <si>
    <t>monitor for unused resources</t>
  </si>
  <si>
    <t>monitor spend</t>
  </si>
  <si>
    <t>report on spend</t>
  </si>
  <si>
    <t>utilize log queries in Azure Monitor</t>
  </si>
  <si>
    <t>view alerts in Azure Monitor</t>
  </si>
  <si>
    <t>Manage resource groups</t>
  </si>
  <si>
    <t>use Azure policies for resource groups</t>
  </si>
  <si>
    <t>configure resource locks</t>
  </si>
  <si>
    <t>configure resource policies</t>
  </si>
  <si>
    <t>identify auditing requirements</t>
  </si>
  <si>
    <t>implement and set tagging on resource groups</t>
  </si>
  <si>
    <t>move resources across resource groups</t>
  </si>
  <si>
    <t>remove resource groups</t>
  </si>
  <si>
    <t>Manage role based access control (RBAC)</t>
  </si>
  <si>
    <t>create a custom role</t>
  </si>
  <si>
    <t>configure access to Azure resources by assigning roles</t>
  </si>
  <si>
    <t>configure management access to Azure, troubleshoot RBAC, implement RBAC policies, assign RBAC Roles</t>
  </si>
  <si>
    <t>Create and configure storage accounts</t>
  </si>
  <si>
    <t>configure network access to the storage account</t>
  </si>
  <si>
    <t>create and configure storage account</t>
  </si>
  <si>
    <t>generate shared access signature</t>
  </si>
  <si>
    <t>install and use Azure Storage Explorer</t>
  </si>
  <si>
    <t>manage access keys</t>
  </si>
  <si>
    <t>montior activity log by using Monitor Logs</t>
  </si>
  <si>
    <t>implement Azure storage replication</t>
  </si>
  <si>
    <t>implement Azure AD authentication</t>
  </si>
  <si>
    <t>Import and export data to Azure</t>
  </si>
  <si>
    <t>create export from Azure job</t>
  </si>
  <si>
    <t>create import into Azure job</t>
  </si>
  <si>
    <t>use Azure Data Box</t>
  </si>
  <si>
    <t>configure and use Azure blob storage</t>
  </si>
  <si>
    <t>configure Azure content delivery network (CDN) endpoints</t>
  </si>
  <si>
    <t>Configure Azure files</t>
  </si>
  <si>
    <t>create Azure file share</t>
  </si>
  <si>
    <t>create Azure File Sync service</t>
  </si>
  <si>
    <t>create Azure sync group</t>
  </si>
  <si>
    <t>troubleshoot Azure File Sync</t>
  </si>
  <si>
    <t>Implement Azure backup</t>
  </si>
  <si>
    <t>configure and review backup reports</t>
  </si>
  <si>
    <t>perform backup operation</t>
  </si>
  <si>
    <t>create Recovery Services Vault</t>
  </si>
  <si>
    <t>create and configure backup policy</t>
  </si>
  <si>
    <t>perform a restore operation</t>
  </si>
  <si>
    <t>Create and configure a VM for Windows and Linux</t>
  </si>
  <si>
    <t>configure high availability</t>
  </si>
  <si>
    <t>configure monitoring, networking, storage, and virtual machine size</t>
  </si>
  <si>
    <t>deploy and configure scale sets</t>
  </si>
  <si>
    <t>Automate deployment of VMs</t>
  </si>
  <si>
    <t>modify Azure Resource Manager (ARM) template</t>
  </si>
  <si>
    <t>configure location of new VMs</t>
  </si>
  <si>
    <t>configure VHD template</t>
  </si>
  <si>
    <t>deploy from template</t>
  </si>
  <si>
    <t>save a deployment as an ARM template</t>
  </si>
  <si>
    <t>deploy Windows and Linux VMs</t>
  </si>
  <si>
    <t>Manage Azure VM</t>
  </si>
  <si>
    <t>add data discs</t>
  </si>
  <si>
    <t>add network interfaces</t>
  </si>
  <si>
    <t>automate configuration management by using PowerShell Desired State Configuration (DSC) and VM Agent by using custom script extensions</t>
  </si>
  <si>
    <t>manage VM sizes</t>
  </si>
  <si>
    <t>move VMs from one resource group to another</t>
  </si>
  <si>
    <t>redeploy VMs</t>
  </si>
  <si>
    <t>soft delete for Azure VMs</t>
  </si>
  <si>
    <t>Manage VM backups</t>
  </si>
  <si>
    <t>configure VM backup</t>
  </si>
  <si>
    <t>define backup policies</t>
  </si>
  <si>
    <t>implement backup policies</t>
  </si>
  <si>
    <t>perform VM restore</t>
  </si>
  <si>
    <t>Azure Site Recovery</t>
  </si>
  <si>
    <t>Configure and manage virtual networks (30-35%)</t>
  </si>
  <si>
    <t>Create connectivity between virtual networks</t>
  </si>
  <si>
    <t>create and configure VNET peering</t>
  </si>
  <si>
    <t>create and configure VNET to VNET connections</t>
  </si>
  <si>
    <t>verify virtual network connectivity</t>
  </si>
  <si>
    <t>create virtual network gateway</t>
  </si>
  <si>
    <t>Implement and manage virtual networking</t>
  </si>
  <si>
    <t>configure private and public IP addresses, network routes, network interface, subnets, and virtual network</t>
  </si>
  <si>
    <t>Configure name resolution</t>
  </si>
  <si>
    <t>congiure Azure DNS</t>
  </si>
  <si>
    <t>configure custom DNS settings</t>
  </si>
  <si>
    <t>configure private and public DNS zones</t>
  </si>
  <si>
    <t>Create and configure a Network Security Group (NSG)</t>
  </si>
  <si>
    <t>create security rules</t>
  </si>
  <si>
    <t>associate NSG to a subnet or network interface</t>
  </si>
  <si>
    <t>identify required ports</t>
  </si>
  <si>
    <t>evaluate effective security rules</t>
  </si>
  <si>
    <t>Implment Azure load balancer</t>
  </si>
  <si>
    <t>configure internal load balancer, configure load balancing rules, configure public load balancer, troubleshoot load balancing</t>
  </si>
  <si>
    <t>Montior and troubleshoot virtual networking</t>
  </si>
  <si>
    <t>monitor on-premises connectivity, use Network resource monitoring, use Network Watcher, troubleshoot external networking, troubleshoot virtual network connectivity</t>
  </si>
  <si>
    <t>Integrate on premises network with Azure virtual network</t>
  </si>
  <si>
    <t>create and configure Azure VPN Gateway, create and configure site to site VPN, configure Express Route, verify on premises connectivity, troubleshoot on premises connectivity with Azure</t>
  </si>
  <si>
    <t>Manage Azure Active Directory (AD)</t>
  </si>
  <si>
    <t>add custom domains</t>
  </si>
  <si>
    <t>Azure AD Join</t>
  </si>
  <si>
    <t>configure self-service password reset</t>
  </si>
  <si>
    <t>manage multiple directories</t>
  </si>
  <si>
    <t>Manage Azure AD objects (users, groups, and devices)</t>
  </si>
  <si>
    <t>create users and groups</t>
  </si>
  <si>
    <t>manage user and group properties</t>
  </si>
  <si>
    <t>manage device settings</t>
  </si>
  <si>
    <t>perform bulk user updates</t>
  </si>
  <si>
    <t>manage guest accounts</t>
  </si>
  <si>
    <t>Implement and manage hybrid identities</t>
  </si>
  <si>
    <t>install Azure AD Connect, including password hash and pass-through synchronization</t>
  </si>
  <si>
    <t>use Azure AD Connect to configure federation with on-premises Active Directory Domain Services (AD DS)</t>
  </si>
  <si>
    <t>manage Azure AD Connect</t>
  </si>
  <si>
    <t>manage password sync and password writeback</t>
  </si>
  <si>
    <t>Implement multi-factor authentication (MFA)</t>
  </si>
  <si>
    <t>configure user accounts for MFA, enable MFA by using bulk update, configure fraud alerts, configure bypass options, configure Trusted Ips, configure verification methods</t>
  </si>
  <si>
    <t>Self-Assessment Categories</t>
  </si>
  <si>
    <t>Know Well</t>
  </si>
  <si>
    <t>Know a Little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</si>
</sst>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444444"/>
      <name val="Calibri"/>
      <charset val="1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2" fillId="0" borderId="0" xfId="0" applyFont="1"/>
    <xf numFmtId="0" fontId="13" fillId="5" borderId="0" xfId="0" applyFont="1" applyFill="1"/>
    <xf numFmtId="0" fontId="14" fillId="0" borderId="0" xfId="0" applyFont="1"/>
    <xf numFmtId="0" fontId="15" fillId="0" borderId="0" xfId="5" applyFont="1"/>
  </cellXfs>
  <cellStyles count="6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Hyperlink" xfId="5" builtinId="8"/>
    <cellStyle name="Normal" xfId="0" builtinId="0"/>
  </cellStyles>
  <dxfs count="16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en-us/learn/certifications/exams/az-103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5" Type="http://schemas.openxmlformats.org/officeDocument/2006/relationships/hyperlink" Target="https://github.com/Build5Nines/exam-assessments/blob/master/LICENSE" TargetMode="External"/><Relationship Id="rId4" Type="http://schemas.openxmlformats.org/officeDocument/2006/relationships/hyperlink" Target="https://github.com/Build5Nines/exam-assess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B29-E03A-442E-8AA1-F3DC81B6E73C}">
  <dimension ref="A1:D34"/>
  <sheetViews>
    <sheetView tabSelected="1" topLeftCell="A9" workbookViewId="0">
      <selection activeCell="A31" sqref="A31"/>
    </sheetView>
  </sheetViews>
  <sheetFormatPr defaultRowHeight="15.75"/>
  <cols>
    <col min="1" max="1" width="52.25" customWidth="1"/>
    <col min="2" max="2" width="19.25" bestFit="1" customWidth="1"/>
    <col min="3" max="3" width="16.5" customWidth="1"/>
    <col min="4" max="4" width="24.625" bestFit="1" customWidth="1"/>
  </cols>
  <sheetData>
    <row r="1" spans="1:2" ht="18.75">
      <c r="A1" s="5" t="s">
        <v>0</v>
      </c>
    </row>
    <row r="2" spans="1:2">
      <c r="A2" s="1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</row>
    <row r="7" spans="1:2">
      <c r="A7" t="s">
        <v>6</v>
      </c>
    </row>
    <row r="8" spans="1:2">
      <c r="A8" s="1" t="s">
        <v>7</v>
      </c>
    </row>
    <row r="10" spans="1:2">
      <c r="A10" t="s">
        <v>8</v>
      </c>
    </row>
    <row r="12" spans="1:2" s="7" customFormat="1" ht="21">
      <c r="A12" s="17" t="s">
        <v>9</v>
      </c>
    </row>
    <row r="13" spans="1:2" ht="18.75">
      <c r="A13" s="18" t="s">
        <v>10</v>
      </c>
    </row>
    <row r="15" spans="1:2">
      <c r="A15" s="16" t="s">
        <v>11</v>
      </c>
      <c r="B15" s="16" t="s">
        <v>12</v>
      </c>
    </row>
    <row r="16" spans="1:2" ht="18.75">
      <c r="A16" s="9" t="s">
        <v>13</v>
      </c>
      <c r="B16" s="8">
        <f>'Self Assessment'!D2</f>
        <v>0</v>
      </c>
    </row>
    <row r="17" spans="1:4" ht="18.75">
      <c r="A17" s="9" t="s">
        <v>14</v>
      </c>
      <c r="B17" s="8">
        <f>'Self Assessment'!D31</f>
        <v>0</v>
      </c>
    </row>
    <row r="18" spans="1:4" ht="18.75">
      <c r="A18" s="9" t="s">
        <v>15</v>
      </c>
      <c r="B18" s="8">
        <f>'Self Assessment'!D58</f>
        <v>0</v>
      </c>
    </row>
    <row r="19" spans="1:4" ht="18.75">
      <c r="A19" s="15" t="s">
        <v>16</v>
      </c>
      <c r="B19" s="8">
        <f>'Self Assessment'!D84</f>
        <v>0</v>
      </c>
    </row>
    <row r="20" spans="1:4" ht="18.75">
      <c r="A20" s="9" t="s">
        <v>17</v>
      </c>
      <c r="B20" s="8">
        <f>'Self Assessment'!D107</f>
        <v>0</v>
      </c>
    </row>
    <row r="21" spans="1:4" ht="26.25">
      <c r="A21" s="12" t="s">
        <v>18</v>
      </c>
      <c r="B21" s="13">
        <f>SUM(B16:B20)/5</f>
        <v>0</v>
      </c>
    </row>
    <row r="23" spans="1:4" ht="21">
      <c r="A23" s="6" t="s">
        <v>19</v>
      </c>
    </row>
    <row r="24" spans="1:4">
      <c r="A24" s="1" t="s">
        <v>20</v>
      </c>
      <c r="D24" s="10" t="s">
        <v>21</v>
      </c>
    </row>
    <row r="25" spans="1:4">
      <c r="A25" s="1" t="s">
        <v>22</v>
      </c>
      <c r="D25" s="10" t="s">
        <v>23</v>
      </c>
    </row>
    <row r="27" spans="1:4" ht="21">
      <c r="A27" s="17" t="s">
        <v>24</v>
      </c>
    </row>
    <row r="28" spans="1:4">
      <c r="A28" t="s">
        <v>25</v>
      </c>
    </row>
    <row r="29" spans="1:4">
      <c r="A29" s="10" t="s">
        <v>26</v>
      </c>
    </row>
    <row r="31" spans="1:4" ht="21">
      <c r="A31" s="17" t="s">
        <v>27</v>
      </c>
    </row>
    <row r="32" spans="1:4">
      <c r="A32" t="s">
        <v>28</v>
      </c>
    </row>
    <row r="33" spans="1:1">
      <c r="A33" s="10" t="s">
        <v>29</v>
      </c>
    </row>
    <row r="34" spans="1:1">
      <c r="A34" t="s">
        <v>30</v>
      </c>
    </row>
  </sheetData>
  <conditionalFormatting sqref="B16:B18 B20">
    <cfRule type="cellIs" dxfId="164" priority="9" operator="greaterThan">
      <formula>0.7</formula>
    </cfRule>
  </conditionalFormatting>
  <conditionalFormatting sqref="B16:B18 B20">
    <cfRule type="cellIs" dxfId="163" priority="8" operator="lessThan">
      <formula>0.5</formula>
    </cfRule>
  </conditionalFormatting>
  <conditionalFormatting sqref="B16:B18 B20">
    <cfRule type="cellIs" dxfId="162" priority="7" operator="between">
      <formula>0.5</formula>
      <formula>0.7</formula>
    </cfRule>
  </conditionalFormatting>
  <conditionalFormatting sqref="B21">
    <cfRule type="cellIs" dxfId="161" priority="6" operator="greaterThan">
      <formula>0.7</formula>
    </cfRule>
  </conditionalFormatting>
  <conditionalFormatting sqref="B21">
    <cfRule type="cellIs" dxfId="160" priority="5" operator="lessThan">
      <formula>0.5</formula>
    </cfRule>
  </conditionalFormatting>
  <conditionalFormatting sqref="B21">
    <cfRule type="cellIs" dxfId="159" priority="4" operator="between">
      <formula>0.5</formula>
      <formula>0.7</formula>
    </cfRule>
  </conditionalFormatting>
  <conditionalFormatting sqref="B19">
    <cfRule type="cellIs" dxfId="158" priority="3" operator="greaterThan">
      <formula>0.7</formula>
    </cfRule>
  </conditionalFormatting>
  <conditionalFormatting sqref="B19">
    <cfRule type="cellIs" dxfId="157" priority="2" operator="lessThan">
      <formula>0.5</formula>
    </cfRule>
  </conditionalFormatting>
  <conditionalFormatting sqref="B19">
    <cfRule type="cellIs" dxfId="156" priority="1" operator="between">
      <formula>0.5</formula>
      <formula>0.7</formula>
    </cfRule>
  </conditionalFormatting>
  <hyperlinks>
    <hyperlink ref="D24" r:id="rId1" xr:uid="{470DAEA5-C47D-491F-9E24-1E43DFA9EFD7}"/>
    <hyperlink ref="D25" r:id="rId2" xr:uid="{396BD43E-AF22-4B9C-ADA7-296C6B829854}"/>
    <hyperlink ref="A13" r:id="rId3" xr:uid="{CB6A730D-CADC-4D81-A386-03507FD20A50}"/>
    <hyperlink ref="A29" r:id="rId4" xr:uid="{EC9B1DA3-DF0D-4250-A575-BC51343EDE01}"/>
    <hyperlink ref="A33" r:id="rId5" xr:uid="{9138F825-67CB-41CE-B3B4-CACDC89942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5"/>
  <sheetViews>
    <sheetView workbookViewId="0">
      <selection activeCell="D11" sqref="D11"/>
    </sheetView>
  </sheetViews>
  <sheetFormatPr defaultColWidth="11" defaultRowHeight="15.95"/>
  <cols>
    <col min="1" max="1" width="19.25" customWidth="1"/>
    <col min="2" max="2" width="20.625" customWidth="1"/>
    <col min="3" max="3" width="37.125" bestFit="1" customWidth="1"/>
    <col min="4" max="4" width="15.5" bestFit="1" customWidth="1"/>
  </cols>
  <sheetData>
    <row r="1" spans="1:4" s="14" customFormat="1" ht="18.75">
      <c r="A1" s="14" t="s">
        <v>31</v>
      </c>
      <c r="B1" s="14" t="s">
        <v>32</v>
      </c>
      <c r="C1" s="14" t="s">
        <v>33</v>
      </c>
      <c r="D1" s="14" t="s">
        <v>34</v>
      </c>
    </row>
    <row r="2" spans="1:4" s="6" customFormat="1" ht="21">
      <c r="A2" s="6" t="s">
        <v>13</v>
      </c>
      <c r="D2" s="11">
        <f>SUM(D3:D27)/4</f>
        <v>0</v>
      </c>
    </row>
    <row r="3" spans="1:4" s="7" customFormat="1" ht="18.75">
      <c r="B3" s="7" t="s">
        <v>35</v>
      </c>
      <c r="D3" s="8">
        <f>(IF(D4="Know Well", 1, IF(D4="Know a Little", 0.5, 0))+IF(D5="Know Well", 1, IF(D5="Know a Little", 0.5, 0))+IF(D6="Know Well", 1, IF(D6="Know a Little", 0.5, 0)))/3</f>
        <v>0</v>
      </c>
    </row>
    <row r="4" spans="1:4" ht="15.75">
      <c r="C4" t="s">
        <v>36</v>
      </c>
      <c r="D4" t="s">
        <v>37</v>
      </c>
    </row>
    <row r="5" spans="1:4" ht="15.75">
      <c r="C5" t="s">
        <v>38</v>
      </c>
      <c r="D5" t="s">
        <v>37</v>
      </c>
    </row>
    <row r="6" spans="1:4" ht="15.75">
      <c r="C6" t="s">
        <v>39</v>
      </c>
      <c r="D6" t="s">
        <v>37</v>
      </c>
    </row>
    <row r="7" spans="1:4" s="7" customFormat="1" ht="18.75">
      <c r="B7" s="7" t="s">
        <v>40</v>
      </c>
      <c r="D7" s="8">
        <f>(IF(D8="Know Well", 1, IF(D8="Know a Little", 0.5, 0))+IF(D9="Know Well", 1, IF(D9="Know a Little", 0.5, 0))+IF(D10="Know Well", 1, IF(D10="Know a Little", 0.5, 0))+IF(D11="Know Well", 1, IF(D11="Know a Little", 0.5, 0))+IF(D12="Know Well", 1, IF(D12="Know a Little", 0.5, 0))+IF(D13="Know Well", 1, IF(D13="Know a Little", 0.5, 0))+IF(D14="Know Well", 1, IF(D14="Know a Little", 0.5, 0))+IF(D15="Know Well", 1, IF(D15="Know a Little", 0.5, 0))+IF(D16="Know Well", 1, IF(D16="Know a Little", 0.5, 0))+IF(D17="Know Well", 1, IF(D17="Know a Little", 0.5, 0))+IF(D18="Know Well", 1, IF(D18="Know a Little", 0.5, 0)))/11</f>
        <v>0</v>
      </c>
    </row>
    <row r="8" spans="1:4" ht="15.75">
      <c r="C8" t="s">
        <v>41</v>
      </c>
      <c r="D8" t="s">
        <v>37</v>
      </c>
    </row>
    <row r="9" spans="1:4" ht="15.75">
      <c r="C9" t="s">
        <v>42</v>
      </c>
      <c r="D9" t="s">
        <v>37</v>
      </c>
    </row>
    <row r="10" spans="1:4" ht="15.75">
      <c r="C10" t="s">
        <v>43</v>
      </c>
      <c r="D10" t="s">
        <v>37</v>
      </c>
    </row>
    <row r="11" spans="1:4" ht="15.75">
      <c r="C11" t="s">
        <v>44</v>
      </c>
      <c r="D11" t="s">
        <v>37</v>
      </c>
    </row>
    <row r="12" spans="1:4" ht="15.75">
      <c r="C12" t="s">
        <v>45</v>
      </c>
      <c r="D12" t="s">
        <v>37</v>
      </c>
    </row>
    <row r="13" spans="1:4" ht="15.75">
      <c r="C13" t="s">
        <v>46</v>
      </c>
      <c r="D13" t="s">
        <v>37</v>
      </c>
    </row>
    <row r="14" spans="1:4" ht="15.75">
      <c r="C14" t="s">
        <v>47</v>
      </c>
      <c r="D14" t="s">
        <v>37</v>
      </c>
    </row>
    <row r="15" spans="1:4" ht="15.75">
      <c r="C15" t="s">
        <v>48</v>
      </c>
      <c r="D15" t="s">
        <v>37</v>
      </c>
    </row>
    <row r="16" spans="1:4" ht="15.75">
      <c r="C16" t="s">
        <v>49</v>
      </c>
      <c r="D16" t="s">
        <v>37</v>
      </c>
    </row>
    <row r="17" spans="1:4" ht="15.75">
      <c r="C17" t="s">
        <v>50</v>
      </c>
      <c r="D17" t="s">
        <v>37</v>
      </c>
    </row>
    <row r="18" spans="1:4" ht="15.75">
      <c r="C18" t="s">
        <v>51</v>
      </c>
      <c r="D18" t="s">
        <v>37</v>
      </c>
    </row>
    <row r="19" spans="1:4" s="7" customFormat="1" ht="18.75">
      <c r="B19" s="7" t="s">
        <v>52</v>
      </c>
      <c r="D19" s="8">
        <f>(IF(D20="Know Well", 1, IF(D20="Know a Little", 0.5, 0))+IF(D21="Know Well", 1, IF(D21="Know a Little", 0.5, 0))+IF(D22="Know Well", 1, IF(D22="Know a Little", 0.5, 0))+IF(D23="Know Well", 1, IF(D23="Know a Little", 0.5, 0))+IF(D24="Know Well", 1, IF(D24="Know a Little", 0.5, 0))+IF(D25="Know Well", 1, IF(D25="Know a Little", 0.5, 0))+IF(D26="Know Well", 1, IF(D26="Know a Little", 0.5, 0)))/7</f>
        <v>0</v>
      </c>
    </row>
    <row r="20" spans="1:4" ht="15.75">
      <c r="C20" t="s">
        <v>53</v>
      </c>
      <c r="D20" t="s">
        <v>37</v>
      </c>
    </row>
    <row r="21" spans="1:4" ht="15.75">
      <c r="C21" t="s">
        <v>54</v>
      </c>
      <c r="D21" t="s">
        <v>37</v>
      </c>
    </row>
    <row r="22" spans="1:4" ht="15.75">
      <c r="C22" t="s">
        <v>55</v>
      </c>
      <c r="D22" t="s">
        <v>37</v>
      </c>
    </row>
    <row r="23" spans="1:4" ht="15.75">
      <c r="C23" t="s">
        <v>56</v>
      </c>
      <c r="D23" t="s">
        <v>37</v>
      </c>
    </row>
    <row r="24" spans="1:4" ht="15.75">
      <c r="C24" t="s">
        <v>57</v>
      </c>
      <c r="D24" t="s">
        <v>37</v>
      </c>
    </row>
    <row r="25" spans="1:4" ht="15.75">
      <c r="C25" t="s">
        <v>58</v>
      </c>
      <c r="D25" t="s">
        <v>37</v>
      </c>
    </row>
    <row r="26" spans="1:4" ht="15.75">
      <c r="C26" t="s">
        <v>59</v>
      </c>
      <c r="D26" t="s">
        <v>37</v>
      </c>
    </row>
    <row r="27" spans="1:4" s="7" customFormat="1" ht="18.75">
      <c r="B27" s="7" t="s">
        <v>60</v>
      </c>
      <c r="D27" s="8">
        <f>(IF(D28="Know Well", 1, IF(D28="Know a Little", 0.5, 0))+IF(D29="Know Well", 1, IF(D29="Know a Little", 0.5, 0))+IF(D30="Know Well", 1, IF(D30="Know a Little", 0.5, 0)))/3</f>
        <v>0</v>
      </c>
    </row>
    <row r="28" spans="1:4" ht="15.75">
      <c r="C28" t="s">
        <v>61</v>
      </c>
      <c r="D28" t="s">
        <v>37</v>
      </c>
    </row>
    <row r="29" spans="1:4" ht="15.75">
      <c r="C29" t="s">
        <v>62</v>
      </c>
      <c r="D29" t="s">
        <v>37</v>
      </c>
    </row>
    <row r="30" spans="1:4" ht="15.75">
      <c r="C30" t="s">
        <v>63</v>
      </c>
      <c r="D30" t="s">
        <v>37</v>
      </c>
    </row>
    <row r="31" spans="1:4" s="6" customFormat="1" ht="21">
      <c r="A31" s="6" t="s">
        <v>14</v>
      </c>
      <c r="D31" s="11">
        <f>SUM(D32:D57)/4</f>
        <v>0</v>
      </c>
    </row>
    <row r="32" spans="1:4" s="7" customFormat="1" ht="18.75">
      <c r="B32" s="7" t="s">
        <v>64</v>
      </c>
      <c r="D32" s="8">
        <f>(IF(D33="Know Well", 1, IF(D33="Know a Little", 0.5, 0))+IF(D34="Know Well", 1, IF(D34="Know a Little", 0.5, 0))+IF(D35="Know Well", 1, IF(D35="Know a Little", 0.5, 0))+IF(D36="Know Well", 1, IF(D36="Know a Little", 0.5, 0))+IF(D37="Know Well", 1, IF(D37="Know a Little", 0.5, 0))+IF(D38="Know Well", 1, IF(D38="Know a Little", 0.5, 0))+IF(D39="Know Well", 1, IF(D39="Know a Little", 0.5, 0))+IF(D40="Know Well", 1, IF(D40="Know a Little", 0.5, 0)))/8</f>
        <v>0</v>
      </c>
    </row>
    <row r="33" spans="2:4" ht="15.75">
      <c r="C33" t="s">
        <v>65</v>
      </c>
      <c r="D33" t="s">
        <v>37</v>
      </c>
    </row>
    <row r="34" spans="2:4" ht="15.75">
      <c r="C34" t="s">
        <v>66</v>
      </c>
      <c r="D34" t="s">
        <v>37</v>
      </c>
    </row>
    <row r="35" spans="2:4" ht="15.75">
      <c r="C35" t="s">
        <v>67</v>
      </c>
      <c r="D35" t="s">
        <v>37</v>
      </c>
    </row>
    <row r="36" spans="2:4" ht="15.75">
      <c r="C36" t="s">
        <v>68</v>
      </c>
      <c r="D36" t="s">
        <v>37</v>
      </c>
    </row>
    <row r="37" spans="2:4" ht="15.75">
      <c r="C37" t="s">
        <v>69</v>
      </c>
      <c r="D37" t="s">
        <v>37</v>
      </c>
    </row>
    <row r="38" spans="2:4" ht="15.75">
      <c r="C38" t="s">
        <v>70</v>
      </c>
      <c r="D38" t="s">
        <v>37</v>
      </c>
    </row>
    <row r="39" spans="2:4" ht="15.75">
      <c r="C39" t="s">
        <v>71</v>
      </c>
      <c r="D39" t="s">
        <v>37</v>
      </c>
    </row>
    <row r="40" spans="2:4" ht="15.75">
      <c r="C40" t="s">
        <v>72</v>
      </c>
      <c r="D40" t="s">
        <v>37</v>
      </c>
    </row>
    <row r="41" spans="2:4" s="7" customFormat="1" ht="18.75">
      <c r="B41" s="7" t="s">
        <v>73</v>
      </c>
      <c r="D41" s="8">
        <f>(IF(D42="Know Well", 1, IF(D42="Know a Little", 0.5, 0))+IF(D43="Know Well", 1, IF(D43="Know a Little", 0.5, 0))+IF(D44="Know Well", 1, IF(D44="Know a Little", 0.5, 0))+IF(D45="Know Well", 1, IF(D45="Know a Little", 0.5, 0))+IF(D46="Know Well", 1, IF(D46="Know a Little", 0.5, 0)))/5</f>
        <v>0</v>
      </c>
    </row>
    <row r="42" spans="2:4" ht="15.75">
      <c r="C42" t="s">
        <v>74</v>
      </c>
      <c r="D42" t="s">
        <v>37</v>
      </c>
    </row>
    <row r="43" spans="2:4" ht="15.75">
      <c r="C43" t="s">
        <v>75</v>
      </c>
      <c r="D43" t="s">
        <v>37</v>
      </c>
    </row>
    <row r="44" spans="2:4" ht="15.75">
      <c r="C44" t="s">
        <v>76</v>
      </c>
      <c r="D44" t="s">
        <v>37</v>
      </c>
    </row>
    <row r="45" spans="2:4" ht="15.75">
      <c r="C45" t="s">
        <v>77</v>
      </c>
      <c r="D45" t="s">
        <v>37</v>
      </c>
    </row>
    <row r="46" spans="2:4" ht="15.75">
      <c r="C46" t="s">
        <v>78</v>
      </c>
      <c r="D46" t="s">
        <v>37</v>
      </c>
    </row>
    <row r="47" spans="2:4" s="7" customFormat="1" ht="18.75">
      <c r="B47" s="7" t="s">
        <v>79</v>
      </c>
      <c r="D47" s="8">
        <f>(IF(D48="Know Well", 1, IF(D48="Know a Little", 0.5, 0))+IF(D49="Know Well", 1, IF(D49="Know a Little", 0.5, 0))+IF(D50="Know Well", 1, IF(D50="Know a Little", 0.5, 0))+IF(D51="Know Well", 1, IF(D51="Know a Little", 0.5, 0)))/4</f>
        <v>0</v>
      </c>
    </row>
    <row r="48" spans="2:4" ht="15.75">
      <c r="C48" t="s">
        <v>80</v>
      </c>
      <c r="D48" t="s">
        <v>37</v>
      </c>
    </row>
    <row r="49" spans="1:4" ht="15.75">
      <c r="C49" t="s">
        <v>81</v>
      </c>
      <c r="D49" t="s">
        <v>37</v>
      </c>
    </row>
    <row r="50" spans="1:4" ht="15.75">
      <c r="C50" t="s">
        <v>82</v>
      </c>
      <c r="D50" t="s">
        <v>37</v>
      </c>
    </row>
    <row r="51" spans="1:4" ht="15.75">
      <c r="C51" t="s">
        <v>83</v>
      </c>
      <c r="D51" t="s">
        <v>37</v>
      </c>
    </row>
    <row r="52" spans="1:4" s="7" customFormat="1" ht="18.75">
      <c r="B52" s="7" t="s">
        <v>84</v>
      </c>
      <c r="D52" s="8">
        <f>(IF(D53="Know Well", 1, IF(D53="Know a Little", 0.5, 0))+IF(D54="Know Well", 1, IF(D54="Know a Little", 0.5, 0))+IF(D55="Know Well", 1, IF(D55="Know a Little", 0.5, 0))+IF(D56="Know Well", 1, IF(D56="Know a Little", 0.5, 0))+IF(D57="Know Well", 1, IF(D57="Know a Little", 0.5, 0)))/5</f>
        <v>0</v>
      </c>
    </row>
    <row r="53" spans="1:4" ht="15.75">
      <c r="C53" t="s">
        <v>85</v>
      </c>
      <c r="D53" t="s">
        <v>37</v>
      </c>
    </row>
    <row r="54" spans="1:4" ht="15.75">
      <c r="C54" t="s">
        <v>86</v>
      </c>
      <c r="D54" t="s">
        <v>37</v>
      </c>
    </row>
    <row r="55" spans="1:4" ht="15.75">
      <c r="C55" t="s">
        <v>87</v>
      </c>
      <c r="D55" t="s">
        <v>37</v>
      </c>
    </row>
    <row r="56" spans="1:4" ht="15.75">
      <c r="C56" t="s">
        <v>88</v>
      </c>
      <c r="D56" t="s">
        <v>37</v>
      </c>
    </row>
    <row r="57" spans="1:4" ht="15.75">
      <c r="C57" t="s">
        <v>89</v>
      </c>
      <c r="D57" t="s">
        <v>37</v>
      </c>
    </row>
    <row r="58" spans="1:4" s="6" customFormat="1" ht="21">
      <c r="A58" s="6" t="s">
        <v>15</v>
      </c>
      <c r="D58" s="11">
        <f>SUM(D59:D83)/4</f>
        <v>0</v>
      </c>
    </row>
    <row r="59" spans="1:4" s="7" customFormat="1" ht="18.75">
      <c r="B59" s="7" t="s">
        <v>90</v>
      </c>
      <c r="D59" s="8">
        <f>(IF(D60="Know Well", 1, IF(D60="Know a Little", 0.5, 0))+IF(D61="Know Well", 1, IF(D61="Know a Little", 0.5, 0))+IF(D62="Know Well", 1, IF(D62="Know a Little", 0.5, 0)))/3</f>
        <v>0</v>
      </c>
    </row>
    <row r="60" spans="1:4" ht="15.75">
      <c r="C60" t="s">
        <v>91</v>
      </c>
      <c r="D60" t="s">
        <v>37</v>
      </c>
    </row>
    <row r="61" spans="1:4" ht="15.75">
      <c r="C61" t="s">
        <v>92</v>
      </c>
      <c r="D61" t="s">
        <v>37</v>
      </c>
    </row>
    <row r="62" spans="1:4" ht="15.75">
      <c r="C62" t="s">
        <v>93</v>
      </c>
      <c r="D62" t="s">
        <v>37</v>
      </c>
    </row>
    <row r="63" spans="1:4" s="7" customFormat="1" ht="18.75">
      <c r="B63" s="7" t="s">
        <v>94</v>
      </c>
      <c r="D63" s="8">
        <f>(IF(D64="Know Well", 1, IF(D64="Know a Little", 0.5, 0))+IF(D65="Know Well", 1, IF(D65="Know a Little", 0.5, 0))+IF(D66="Know Well", 1, IF(D66="Know a Little", 0.5, 0))+IF(D67="Know Well", 1, IF(D67="Know a Little", 0.5, 0))+IF(D68="Know Well", 1, IF(D68="Know a Little", 0.5, 0))+IF(D69="Know Well", 1, IF(D69="Know a Little", 0.5, 0)))/6</f>
        <v>0</v>
      </c>
    </row>
    <row r="64" spans="1:4" ht="15.75">
      <c r="C64" t="s">
        <v>95</v>
      </c>
      <c r="D64" t="s">
        <v>37</v>
      </c>
    </row>
    <row r="65" spans="2:4" ht="15.75">
      <c r="C65" t="s">
        <v>96</v>
      </c>
      <c r="D65" t="s">
        <v>37</v>
      </c>
    </row>
    <row r="66" spans="2:4" ht="15.75">
      <c r="C66" t="s">
        <v>97</v>
      </c>
      <c r="D66" t="s">
        <v>37</v>
      </c>
    </row>
    <row r="67" spans="2:4" ht="15.75">
      <c r="C67" t="s">
        <v>98</v>
      </c>
      <c r="D67" t="s">
        <v>37</v>
      </c>
    </row>
    <row r="68" spans="2:4" ht="15.75">
      <c r="C68" t="s">
        <v>99</v>
      </c>
      <c r="D68" t="s">
        <v>37</v>
      </c>
    </row>
    <row r="69" spans="2:4" ht="15.75">
      <c r="C69" t="s">
        <v>100</v>
      </c>
      <c r="D69" t="s">
        <v>37</v>
      </c>
    </row>
    <row r="70" spans="2:4" s="7" customFormat="1" ht="18.75">
      <c r="B70" s="7" t="s">
        <v>101</v>
      </c>
      <c r="D70" s="8">
        <f>(IF(D71="Know Well", 1, IF(D71="Know a Little", 0.5, 0))+IF(D72="Know Well", 1, IF(D72="Know a Little", 0.5, 0))+IF(D73="Know Well", 1, IF(D73="Know a Little", 0.5, 0))+IF(D74="Know Well", 1, IF(D74="Know a Little", 0.5, 0))+IF(D75="Know Well", 1, IF(D75="Know a Little", 0.5, 0))+IF(D76="Know Well", 1, IF(D76="Know a Little", 0.5, 0))+IF(D77="Know Well", 1, IF(D77="Know a Little", 0.5, 0)))/7</f>
        <v>0</v>
      </c>
    </row>
    <row r="71" spans="2:4" ht="15.75">
      <c r="C71" t="s">
        <v>102</v>
      </c>
      <c r="D71" t="s">
        <v>37</v>
      </c>
    </row>
    <row r="72" spans="2:4" ht="15.75">
      <c r="C72" t="s">
        <v>103</v>
      </c>
      <c r="D72" t="s">
        <v>37</v>
      </c>
    </row>
    <row r="73" spans="2:4" ht="15.75">
      <c r="C73" t="s">
        <v>104</v>
      </c>
      <c r="D73" t="s">
        <v>37</v>
      </c>
    </row>
    <row r="74" spans="2:4" ht="15.75">
      <c r="C74" t="s">
        <v>105</v>
      </c>
      <c r="D74" t="s">
        <v>37</v>
      </c>
    </row>
    <row r="75" spans="2:4" ht="15.75">
      <c r="C75" t="s">
        <v>106</v>
      </c>
      <c r="D75" t="s">
        <v>37</v>
      </c>
    </row>
    <row r="76" spans="2:4" ht="15.75">
      <c r="C76" t="s">
        <v>107</v>
      </c>
      <c r="D76" t="s">
        <v>37</v>
      </c>
    </row>
    <row r="77" spans="2:4" ht="15.75">
      <c r="C77" t="s">
        <v>108</v>
      </c>
      <c r="D77" t="s">
        <v>37</v>
      </c>
    </row>
    <row r="78" spans="2:4" s="7" customFormat="1" ht="18.75">
      <c r="B78" s="7" t="s">
        <v>109</v>
      </c>
      <c r="D78" s="8">
        <f>(IF(D79="Know Well", 1, IF(D79="Know a Little", 0.5, 0))+IF(D80="Know Well", 1, IF(D80="Know a Little", 0.5, 0))+IF(D81="Know Well", 1, IF(D81="Know a Little", 0.5, 0))+IF(D82="Know Well", 1, IF(D82="Know a Little", 0.5, 0))+IF(D83="Know Well", 1, IF(D83="Know a Little", 0.5, 0)))/5</f>
        <v>0</v>
      </c>
    </row>
    <row r="79" spans="2:4" ht="15.75">
      <c r="C79" t="s">
        <v>110</v>
      </c>
      <c r="D79" t="s">
        <v>37</v>
      </c>
    </row>
    <row r="80" spans="2:4" ht="15.75">
      <c r="C80" t="s">
        <v>111</v>
      </c>
      <c r="D80" t="s">
        <v>37</v>
      </c>
    </row>
    <row r="81" spans="1:4" ht="15.75">
      <c r="C81" t="s">
        <v>112</v>
      </c>
      <c r="D81" t="s">
        <v>37</v>
      </c>
    </row>
    <row r="82" spans="1:4" ht="15.75">
      <c r="C82" t="s">
        <v>113</v>
      </c>
      <c r="D82" t="s">
        <v>37</v>
      </c>
    </row>
    <row r="83" spans="1:4" ht="15.75">
      <c r="C83" t="s">
        <v>114</v>
      </c>
      <c r="D83" t="s">
        <v>37</v>
      </c>
    </row>
    <row r="84" spans="1:4" s="6" customFormat="1" ht="21">
      <c r="A84" s="6" t="s">
        <v>115</v>
      </c>
      <c r="D84" s="11">
        <f>SUM(D85:D106)/7</f>
        <v>0</v>
      </c>
    </row>
    <row r="85" spans="1:4" s="7" customFormat="1" ht="18.75">
      <c r="B85" s="7" t="s">
        <v>116</v>
      </c>
      <c r="D85" s="8">
        <f>(IF(D86="Know Well", 1, IF(D86="Know a Little", 0.5, 0))+IF(D87="Know Well", 1, IF(D87="Know a Little", 0.5, 0))+IF(D88="Know Well", 1, IF(D88="Know a Little", 0.5, 0))+IF(D89="Know Well", 1, IF(D89="Know a Little", 0.5, 0)))/4</f>
        <v>0</v>
      </c>
    </row>
    <row r="86" spans="1:4" ht="15.75">
      <c r="C86" t="s">
        <v>117</v>
      </c>
      <c r="D86" t="s">
        <v>37</v>
      </c>
    </row>
    <row r="87" spans="1:4" ht="15.75">
      <c r="C87" t="s">
        <v>118</v>
      </c>
      <c r="D87" t="s">
        <v>37</v>
      </c>
    </row>
    <row r="88" spans="1:4" ht="15.75">
      <c r="C88" t="s">
        <v>119</v>
      </c>
      <c r="D88" t="s">
        <v>37</v>
      </c>
    </row>
    <row r="89" spans="1:4" ht="15.75">
      <c r="C89" t="s">
        <v>120</v>
      </c>
      <c r="D89" t="s">
        <v>37</v>
      </c>
    </row>
    <row r="90" spans="1:4" s="7" customFormat="1" ht="18.75">
      <c r="B90" s="7" t="s">
        <v>121</v>
      </c>
      <c r="D90" s="8">
        <f>(IF(D91="Know Well", 1, IF(D91="Know a Little", 0.5, 0)))/1</f>
        <v>0</v>
      </c>
    </row>
    <row r="91" spans="1:4" ht="15.75">
      <c r="C91" t="s">
        <v>122</v>
      </c>
      <c r="D91" t="s">
        <v>37</v>
      </c>
    </row>
    <row r="92" spans="1:4" s="7" customFormat="1" ht="18.75">
      <c r="B92" s="7" t="s">
        <v>123</v>
      </c>
      <c r="D92" s="8">
        <f>(IF(D93="Know Well", 1, IF(D93="Know a Little", 0.5, 0))+IF(D94="Know Well", 1, IF(D94="Know a Little", 0.5, 0))+IF(D95="Know Well", 1, IF(D95="Know a Little", 0.5, 0)))/3</f>
        <v>0</v>
      </c>
    </row>
    <row r="93" spans="1:4" ht="15.75">
      <c r="C93" t="s">
        <v>124</v>
      </c>
      <c r="D93" t="s">
        <v>37</v>
      </c>
    </row>
    <row r="94" spans="1:4" ht="15.75">
      <c r="C94" t="s">
        <v>125</v>
      </c>
      <c r="D94" t="s">
        <v>37</v>
      </c>
    </row>
    <row r="95" spans="1:4" ht="15.75">
      <c r="C95" t="s">
        <v>126</v>
      </c>
      <c r="D95" t="s">
        <v>37</v>
      </c>
    </row>
    <row r="96" spans="1:4" s="7" customFormat="1" ht="18.75">
      <c r="B96" s="7" t="s">
        <v>127</v>
      </c>
      <c r="D96" s="8">
        <f>(IF(D97="Know Well", 1, IF(D97="Know a Little", 0.5, 0))+IF(D98="Know Well", 1, IF(D98="Know a Little", 0.5, 0))+IF(D99="Know Well", 1, IF(D99="Know a Little", 0.5, 0))+IF(D100="Know Well", 1, IF(D100="Know a Little", 0.5, 0)))/4</f>
        <v>0</v>
      </c>
    </row>
    <row r="97" spans="1:4" ht="15.75">
      <c r="C97" t="s">
        <v>128</v>
      </c>
      <c r="D97" t="s">
        <v>37</v>
      </c>
    </row>
    <row r="98" spans="1:4" ht="15.75">
      <c r="C98" t="s">
        <v>129</v>
      </c>
      <c r="D98" t="s">
        <v>37</v>
      </c>
    </row>
    <row r="99" spans="1:4" ht="15.75">
      <c r="C99" t="s">
        <v>130</v>
      </c>
      <c r="D99" t="s">
        <v>37</v>
      </c>
    </row>
    <row r="100" spans="1:4" ht="15.75">
      <c r="C100" t="s">
        <v>131</v>
      </c>
      <c r="D100" t="s">
        <v>37</v>
      </c>
    </row>
    <row r="101" spans="1:4" s="7" customFormat="1" ht="18.75">
      <c r="B101" s="7" t="s">
        <v>132</v>
      </c>
      <c r="D101" s="8">
        <f>(IF(D102="Know Well", 1, IF(D102="Know a Little", 0.5, 0)))/1</f>
        <v>0</v>
      </c>
    </row>
    <row r="102" spans="1:4" ht="15.75">
      <c r="C102" t="s">
        <v>133</v>
      </c>
      <c r="D102" t="s">
        <v>37</v>
      </c>
    </row>
    <row r="103" spans="1:4" s="7" customFormat="1" ht="18.75">
      <c r="B103" s="7" t="s">
        <v>134</v>
      </c>
      <c r="D103" s="8">
        <f>(IF(D104="Know Well", 1, IF(D104="Know a Little", 0.5, 0)))/1</f>
        <v>0</v>
      </c>
    </row>
    <row r="104" spans="1:4" ht="15.75">
      <c r="C104" t="s">
        <v>135</v>
      </c>
      <c r="D104" t="s">
        <v>37</v>
      </c>
    </row>
    <row r="105" spans="1:4" s="7" customFormat="1" ht="18.75">
      <c r="B105" s="7" t="s">
        <v>136</v>
      </c>
      <c r="D105" s="8">
        <f>(IF(D106="Know Well", 1, IF(D106="Know a Little", 0.5, 0)))/1</f>
        <v>0</v>
      </c>
    </row>
    <row r="106" spans="1:4" ht="15.75">
      <c r="C106" t="s">
        <v>137</v>
      </c>
      <c r="D106" t="s">
        <v>37</v>
      </c>
    </row>
    <row r="107" spans="1:4" s="6" customFormat="1" ht="21">
      <c r="A107" s="6" t="s">
        <v>17</v>
      </c>
      <c r="D107" s="11">
        <f>SUM(D108:D125)/4</f>
        <v>0</v>
      </c>
    </row>
    <row r="108" spans="1:4" s="7" customFormat="1" ht="18.75">
      <c r="B108" s="7" t="s">
        <v>138</v>
      </c>
      <c r="D108" s="8">
        <f>(IF(D109="Know Well", 1, IF(D109="Know a Little", 0.5, 0))+IF(D110="Know Well", 1, IF(D110="Know a Little", 0.5, 0))+IF(D111="Know Well", 1, IF(D111="Know a Little", 0.5, 0))+IF(D112="Know Well", 1, IF(D112="Know a Little", 0.5, 0)))/4</f>
        <v>0</v>
      </c>
    </row>
    <row r="109" spans="1:4" ht="15.75">
      <c r="C109" t="s">
        <v>139</v>
      </c>
      <c r="D109" t="s">
        <v>37</v>
      </c>
    </row>
    <row r="110" spans="1:4" ht="15.75">
      <c r="C110" t="s">
        <v>140</v>
      </c>
      <c r="D110" t="s">
        <v>37</v>
      </c>
    </row>
    <row r="111" spans="1:4" ht="15.75">
      <c r="C111" t="s">
        <v>141</v>
      </c>
      <c r="D111" t="s">
        <v>37</v>
      </c>
    </row>
    <row r="112" spans="1:4" ht="15.75">
      <c r="C112" t="s">
        <v>142</v>
      </c>
      <c r="D112" t="s">
        <v>37</v>
      </c>
    </row>
    <row r="113" spans="2:4" s="7" customFormat="1" ht="18.75">
      <c r="B113" s="7" t="s">
        <v>143</v>
      </c>
      <c r="D113" s="8">
        <f>(IF(D114="Know Well", 1, IF(D114="Know a Little", 0.5, 0))+IF(D115="Know Well", 1, IF(D115="Know a Little", 0.5, 0))+IF(D116="Know Well", 1, IF(D116="Know a Little", 0.5, 0))+IF(D117="Know Well", 1, IF(D117="Know a Little", 0.5, 0))+IF(D118="Know Well", 1, IF(D118="Know a Little", 0.5, 0)))/5</f>
        <v>0</v>
      </c>
    </row>
    <row r="114" spans="2:4" ht="15.75">
      <c r="C114" t="s">
        <v>144</v>
      </c>
      <c r="D114" t="s">
        <v>37</v>
      </c>
    </row>
    <row r="115" spans="2:4" ht="15.75">
      <c r="C115" t="s">
        <v>145</v>
      </c>
      <c r="D115" t="s">
        <v>37</v>
      </c>
    </row>
    <row r="116" spans="2:4" ht="15.75">
      <c r="C116" t="s">
        <v>146</v>
      </c>
      <c r="D116" t="s">
        <v>37</v>
      </c>
    </row>
    <row r="117" spans="2:4" ht="15.75">
      <c r="C117" t="s">
        <v>147</v>
      </c>
      <c r="D117" t="s">
        <v>37</v>
      </c>
    </row>
    <row r="118" spans="2:4" ht="15.75">
      <c r="C118" t="s">
        <v>148</v>
      </c>
      <c r="D118" t="s">
        <v>37</v>
      </c>
    </row>
    <row r="119" spans="2:4" s="7" customFormat="1" ht="18.75">
      <c r="B119" s="7" t="s">
        <v>149</v>
      </c>
      <c r="D119" s="8">
        <f>(IF(D120="Know Well", 1, IF(D120="Know a Little", 0.5, 0))+IF(D121="Know Well", 1, IF(D121="Know a Little", 0.5, 0))+IF(D122="Know Well", 1, IF(D122="Know a Little", 0.5, 0))+IF(D123="Know Well", 1, IF(D123="Know a Little", 0.5, 0)))/4</f>
        <v>0</v>
      </c>
    </row>
    <row r="120" spans="2:4" ht="15.75">
      <c r="C120" t="s">
        <v>150</v>
      </c>
      <c r="D120" t="s">
        <v>37</v>
      </c>
    </row>
    <row r="121" spans="2:4" ht="15.75">
      <c r="C121" t="s">
        <v>151</v>
      </c>
      <c r="D121" t="s">
        <v>37</v>
      </c>
    </row>
    <row r="122" spans="2:4" ht="15.75">
      <c r="C122" t="s">
        <v>152</v>
      </c>
      <c r="D122" t="s">
        <v>37</v>
      </c>
    </row>
    <row r="123" spans="2:4" ht="15.75">
      <c r="C123" t="s">
        <v>153</v>
      </c>
      <c r="D123" t="s">
        <v>37</v>
      </c>
    </row>
    <row r="124" spans="2:4" s="7" customFormat="1" ht="18.75">
      <c r="B124" s="7" t="s">
        <v>154</v>
      </c>
      <c r="D124" s="8">
        <f>(IF(D125="Know Well", 1, IF(D125="Know a Little", 0.5, 0)))/1</f>
        <v>0</v>
      </c>
    </row>
    <row r="125" spans="2:4" ht="15.75">
      <c r="C125" t="s">
        <v>155</v>
      </c>
      <c r="D125" t="s">
        <v>37</v>
      </c>
    </row>
  </sheetData>
  <conditionalFormatting sqref="D4">
    <cfRule type="cellIs" dxfId="155" priority="173" operator="equal">
      <formula>"No Idea"</formula>
    </cfRule>
  </conditionalFormatting>
  <conditionalFormatting sqref="D4">
    <cfRule type="cellIs" dxfId="154" priority="172" operator="equal">
      <formula>"Know a Little"</formula>
    </cfRule>
  </conditionalFormatting>
  <conditionalFormatting sqref="D4">
    <cfRule type="cellIs" dxfId="153" priority="171" operator="equal">
      <formula>"Know Well"</formula>
    </cfRule>
  </conditionalFormatting>
  <conditionalFormatting sqref="D5:D6">
    <cfRule type="cellIs" dxfId="152" priority="170" operator="equal">
      <formula>"No Idea"</formula>
    </cfRule>
  </conditionalFormatting>
  <conditionalFormatting sqref="D5:D6">
    <cfRule type="cellIs" dxfId="151" priority="169" operator="equal">
      <formula>"Know a Little"</formula>
    </cfRule>
  </conditionalFormatting>
  <conditionalFormatting sqref="D5:D6">
    <cfRule type="cellIs" dxfId="150" priority="168" operator="equal">
      <formula>"Know Well"</formula>
    </cfRule>
  </conditionalFormatting>
  <conditionalFormatting sqref="D8:D18">
    <cfRule type="cellIs" dxfId="149" priority="167" operator="equal">
      <formula>"No Idea"</formula>
    </cfRule>
  </conditionalFormatting>
  <conditionalFormatting sqref="D8:D18">
    <cfRule type="cellIs" dxfId="148" priority="166" operator="equal">
      <formula>"Know a Little"</formula>
    </cfRule>
  </conditionalFormatting>
  <conditionalFormatting sqref="D8:D18">
    <cfRule type="cellIs" dxfId="147" priority="165" operator="equal">
      <formula>"Know Well"</formula>
    </cfRule>
  </conditionalFormatting>
  <conditionalFormatting sqref="D20:D26">
    <cfRule type="cellIs" dxfId="146" priority="164" operator="equal">
      <formula>"No Idea"</formula>
    </cfRule>
  </conditionalFormatting>
  <conditionalFormatting sqref="D20:D26">
    <cfRule type="cellIs" dxfId="145" priority="163" operator="equal">
      <formula>"Know a Little"</formula>
    </cfRule>
  </conditionalFormatting>
  <conditionalFormatting sqref="D20:D26">
    <cfRule type="cellIs" dxfId="144" priority="162" operator="equal">
      <formula>"Know Well"</formula>
    </cfRule>
  </conditionalFormatting>
  <conditionalFormatting sqref="D28:D30">
    <cfRule type="cellIs" dxfId="143" priority="161" operator="equal">
      <formula>"No Idea"</formula>
    </cfRule>
  </conditionalFormatting>
  <conditionalFormatting sqref="D28:D30">
    <cfRule type="cellIs" dxfId="142" priority="160" operator="equal">
      <formula>"Know a Little"</formula>
    </cfRule>
  </conditionalFormatting>
  <conditionalFormatting sqref="D28:D30">
    <cfRule type="cellIs" dxfId="141" priority="159" operator="equal">
      <formula>"Know Well"</formula>
    </cfRule>
  </conditionalFormatting>
  <conditionalFormatting sqref="D33:D40">
    <cfRule type="cellIs" dxfId="140" priority="158" operator="equal">
      <formula>"No Idea"</formula>
    </cfRule>
  </conditionalFormatting>
  <conditionalFormatting sqref="D33:D40">
    <cfRule type="cellIs" dxfId="139" priority="157" operator="equal">
      <formula>"Know a Little"</formula>
    </cfRule>
  </conditionalFormatting>
  <conditionalFormatting sqref="D33:D40">
    <cfRule type="cellIs" dxfId="138" priority="156" operator="equal">
      <formula>"Know Well"</formula>
    </cfRule>
  </conditionalFormatting>
  <conditionalFormatting sqref="D42:D46">
    <cfRule type="cellIs" dxfId="137" priority="155" operator="equal">
      <formula>"No Idea"</formula>
    </cfRule>
  </conditionalFormatting>
  <conditionalFormatting sqref="D42:D46">
    <cfRule type="cellIs" dxfId="136" priority="154" operator="equal">
      <formula>"Know a Little"</formula>
    </cfRule>
  </conditionalFormatting>
  <conditionalFormatting sqref="D42:D46">
    <cfRule type="cellIs" dxfId="135" priority="153" operator="equal">
      <formula>"Know Well"</formula>
    </cfRule>
  </conditionalFormatting>
  <conditionalFormatting sqref="D48:D51">
    <cfRule type="cellIs" dxfId="134" priority="152" operator="equal">
      <formula>"No Idea"</formula>
    </cfRule>
  </conditionalFormatting>
  <conditionalFormatting sqref="D48:D51">
    <cfRule type="cellIs" dxfId="133" priority="151" operator="equal">
      <formula>"Know a Little"</formula>
    </cfRule>
  </conditionalFormatting>
  <conditionalFormatting sqref="D48:D51">
    <cfRule type="cellIs" dxfId="132" priority="150" operator="equal">
      <formula>"Know Well"</formula>
    </cfRule>
  </conditionalFormatting>
  <conditionalFormatting sqref="D53:D57">
    <cfRule type="cellIs" dxfId="131" priority="149" operator="equal">
      <formula>"No Idea"</formula>
    </cfRule>
  </conditionalFormatting>
  <conditionalFormatting sqref="D53:D57">
    <cfRule type="cellIs" dxfId="130" priority="148" operator="equal">
      <formula>"Know a Little"</formula>
    </cfRule>
  </conditionalFormatting>
  <conditionalFormatting sqref="D53:D57">
    <cfRule type="cellIs" dxfId="129" priority="147" operator="equal">
      <formula>"Know Well"</formula>
    </cfRule>
  </conditionalFormatting>
  <conditionalFormatting sqref="D60:D62">
    <cfRule type="cellIs" dxfId="128" priority="146" operator="equal">
      <formula>"No Idea"</formula>
    </cfRule>
  </conditionalFormatting>
  <conditionalFormatting sqref="D60:D62">
    <cfRule type="cellIs" dxfId="127" priority="145" operator="equal">
      <formula>"Know a Little"</formula>
    </cfRule>
  </conditionalFormatting>
  <conditionalFormatting sqref="D60:D62">
    <cfRule type="cellIs" dxfId="126" priority="144" operator="equal">
      <formula>"Know Well"</formula>
    </cfRule>
  </conditionalFormatting>
  <conditionalFormatting sqref="D64:D69">
    <cfRule type="cellIs" dxfId="125" priority="143" operator="equal">
      <formula>"No Idea"</formula>
    </cfRule>
  </conditionalFormatting>
  <conditionalFormatting sqref="D64:D69">
    <cfRule type="cellIs" dxfId="124" priority="142" operator="equal">
      <formula>"Know a Little"</formula>
    </cfRule>
  </conditionalFormatting>
  <conditionalFormatting sqref="D64:D69">
    <cfRule type="cellIs" dxfId="123" priority="141" operator="equal">
      <formula>"Know Well"</formula>
    </cfRule>
  </conditionalFormatting>
  <conditionalFormatting sqref="D71:D77">
    <cfRule type="cellIs" dxfId="122" priority="140" operator="equal">
      <formula>"No Idea"</formula>
    </cfRule>
  </conditionalFormatting>
  <conditionalFormatting sqref="D71:D77">
    <cfRule type="cellIs" dxfId="121" priority="139" operator="equal">
      <formula>"Know a Little"</formula>
    </cfRule>
  </conditionalFormatting>
  <conditionalFormatting sqref="D71:D77">
    <cfRule type="cellIs" dxfId="120" priority="138" operator="equal">
      <formula>"Know Well"</formula>
    </cfRule>
  </conditionalFormatting>
  <conditionalFormatting sqref="D79:D83">
    <cfRule type="cellIs" dxfId="119" priority="137" operator="equal">
      <formula>"No Idea"</formula>
    </cfRule>
  </conditionalFormatting>
  <conditionalFormatting sqref="D79:D83">
    <cfRule type="cellIs" dxfId="118" priority="136" operator="equal">
      <formula>"Know a Little"</formula>
    </cfRule>
  </conditionalFormatting>
  <conditionalFormatting sqref="D79:D83">
    <cfRule type="cellIs" dxfId="117" priority="135" operator="equal">
      <formula>"Know Well"</formula>
    </cfRule>
  </conditionalFormatting>
  <conditionalFormatting sqref="D86:D89">
    <cfRule type="cellIs" dxfId="116" priority="134" operator="equal">
      <formula>"No Idea"</formula>
    </cfRule>
  </conditionalFormatting>
  <conditionalFormatting sqref="D86:D89">
    <cfRule type="cellIs" dxfId="115" priority="133" operator="equal">
      <formula>"Know a Little"</formula>
    </cfRule>
  </conditionalFormatting>
  <conditionalFormatting sqref="D86:D89">
    <cfRule type="cellIs" dxfId="114" priority="132" operator="equal">
      <formula>"Know Well"</formula>
    </cfRule>
  </conditionalFormatting>
  <conditionalFormatting sqref="D91">
    <cfRule type="cellIs" dxfId="113" priority="131" operator="equal">
      <formula>"No Idea"</formula>
    </cfRule>
  </conditionalFormatting>
  <conditionalFormatting sqref="D91">
    <cfRule type="cellIs" dxfId="112" priority="130" operator="equal">
      <formula>"Know a Little"</formula>
    </cfRule>
  </conditionalFormatting>
  <conditionalFormatting sqref="D91">
    <cfRule type="cellIs" dxfId="111" priority="129" operator="equal">
      <formula>"Know Well"</formula>
    </cfRule>
  </conditionalFormatting>
  <conditionalFormatting sqref="D93:D95">
    <cfRule type="cellIs" dxfId="110" priority="128" operator="equal">
      <formula>"No Idea"</formula>
    </cfRule>
  </conditionalFormatting>
  <conditionalFormatting sqref="D93:D95">
    <cfRule type="cellIs" dxfId="109" priority="127" operator="equal">
      <formula>"Know a Little"</formula>
    </cfRule>
  </conditionalFormatting>
  <conditionalFormatting sqref="D93:D95">
    <cfRule type="cellIs" dxfId="108" priority="126" operator="equal">
      <formula>"Know Well"</formula>
    </cfRule>
  </conditionalFormatting>
  <conditionalFormatting sqref="D97:D100">
    <cfRule type="cellIs" dxfId="107" priority="125" operator="equal">
      <formula>"No Idea"</formula>
    </cfRule>
  </conditionalFormatting>
  <conditionalFormatting sqref="D97:D100">
    <cfRule type="cellIs" dxfId="106" priority="124" operator="equal">
      <formula>"Know a Little"</formula>
    </cfRule>
  </conditionalFormatting>
  <conditionalFormatting sqref="D97:D100">
    <cfRule type="cellIs" dxfId="105" priority="123" operator="equal">
      <formula>"Know Well"</formula>
    </cfRule>
  </conditionalFormatting>
  <conditionalFormatting sqref="D102">
    <cfRule type="cellIs" dxfId="104" priority="122" operator="equal">
      <formula>"No Idea"</formula>
    </cfRule>
  </conditionalFormatting>
  <conditionalFormatting sqref="D102">
    <cfRule type="cellIs" dxfId="103" priority="121" operator="equal">
      <formula>"Know a Little"</formula>
    </cfRule>
  </conditionalFormatting>
  <conditionalFormatting sqref="D102">
    <cfRule type="cellIs" dxfId="102" priority="120" operator="equal">
      <formula>"Know Well"</formula>
    </cfRule>
  </conditionalFormatting>
  <conditionalFormatting sqref="D104">
    <cfRule type="cellIs" dxfId="101" priority="119" operator="equal">
      <formula>"No Idea"</formula>
    </cfRule>
  </conditionalFormatting>
  <conditionalFormatting sqref="D104">
    <cfRule type="cellIs" dxfId="100" priority="118" operator="equal">
      <formula>"Know a Little"</formula>
    </cfRule>
  </conditionalFormatting>
  <conditionalFormatting sqref="D104">
    <cfRule type="cellIs" dxfId="99" priority="117" operator="equal">
      <formula>"Know Well"</formula>
    </cfRule>
  </conditionalFormatting>
  <conditionalFormatting sqref="D106">
    <cfRule type="cellIs" dxfId="98" priority="116" operator="equal">
      <formula>"No Idea"</formula>
    </cfRule>
  </conditionalFormatting>
  <conditionalFormatting sqref="D106">
    <cfRule type="cellIs" dxfId="97" priority="115" operator="equal">
      <formula>"Know a Little"</formula>
    </cfRule>
  </conditionalFormatting>
  <conditionalFormatting sqref="D106">
    <cfRule type="cellIs" dxfId="96" priority="114" operator="equal">
      <formula>"Know Well"</formula>
    </cfRule>
  </conditionalFormatting>
  <conditionalFormatting sqref="D109:D112">
    <cfRule type="cellIs" dxfId="95" priority="113" operator="equal">
      <formula>"No Idea"</formula>
    </cfRule>
  </conditionalFormatting>
  <conditionalFormatting sqref="D109:D112">
    <cfRule type="cellIs" dxfId="94" priority="112" operator="equal">
      <formula>"Know a Little"</formula>
    </cfRule>
  </conditionalFormatting>
  <conditionalFormatting sqref="D109:D112">
    <cfRule type="cellIs" dxfId="93" priority="111" operator="equal">
      <formula>"Know Well"</formula>
    </cfRule>
  </conditionalFormatting>
  <conditionalFormatting sqref="D114:D118">
    <cfRule type="cellIs" dxfId="92" priority="110" operator="equal">
      <formula>"No Idea"</formula>
    </cfRule>
  </conditionalFormatting>
  <conditionalFormatting sqref="D114:D118">
    <cfRule type="cellIs" dxfId="91" priority="109" operator="equal">
      <formula>"Know a Little"</formula>
    </cfRule>
  </conditionalFormatting>
  <conditionalFormatting sqref="D114:D118">
    <cfRule type="cellIs" dxfId="90" priority="108" operator="equal">
      <formula>"Know Well"</formula>
    </cfRule>
  </conditionalFormatting>
  <conditionalFormatting sqref="D120:D123">
    <cfRule type="cellIs" dxfId="89" priority="107" operator="equal">
      <formula>"No Idea"</formula>
    </cfRule>
  </conditionalFormatting>
  <conditionalFormatting sqref="D120:D123">
    <cfRule type="cellIs" dxfId="88" priority="106" operator="equal">
      <formula>"Know a Little"</formula>
    </cfRule>
  </conditionalFormatting>
  <conditionalFormatting sqref="D120:D123">
    <cfRule type="cellIs" dxfId="87" priority="105" operator="equal">
      <formula>"Know Well"</formula>
    </cfRule>
  </conditionalFormatting>
  <conditionalFormatting sqref="D125">
    <cfRule type="cellIs" dxfId="86" priority="104" operator="equal">
      <formula>"No Idea"</formula>
    </cfRule>
  </conditionalFormatting>
  <conditionalFormatting sqref="D125">
    <cfRule type="cellIs" dxfId="85" priority="103" operator="equal">
      <formula>"Know a Little"</formula>
    </cfRule>
  </conditionalFormatting>
  <conditionalFormatting sqref="D125">
    <cfRule type="cellIs" dxfId="84" priority="102" operator="equal">
      <formula>"Know Well"</formula>
    </cfRule>
  </conditionalFormatting>
  <conditionalFormatting sqref="D3">
    <cfRule type="cellIs" dxfId="83" priority="84" operator="greaterThan">
      <formula>0.7</formula>
    </cfRule>
  </conditionalFormatting>
  <conditionalFormatting sqref="D3">
    <cfRule type="cellIs" dxfId="82" priority="83" operator="lessThan">
      <formula>0.5</formula>
    </cfRule>
  </conditionalFormatting>
  <conditionalFormatting sqref="D3">
    <cfRule type="cellIs" dxfId="81" priority="82" operator="between">
      <formula>0.5</formula>
      <formula>0.7</formula>
    </cfRule>
  </conditionalFormatting>
  <conditionalFormatting sqref="D7">
    <cfRule type="cellIs" dxfId="80" priority="81" operator="greaterThan">
      <formula>0.7</formula>
    </cfRule>
  </conditionalFormatting>
  <conditionalFormatting sqref="D7">
    <cfRule type="cellIs" dxfId="79" priority="80" operator="lessThan">
      <formula>0.5</formula>
    </cfRule>
  </conditionalFormatting>
  <conditionalFormatting sqref="D7">
    <cfRule type="cellIs" dxfId="78" priority="79" operator="between">
      <formula>0.5</formula>
      <formula>0.7</formula>
    </cfRule>
  </conditionalFormatting>
  <conditionalFormatting sqref="D19">
    <cfRule type="cellIs" dxfId="77" priority="78" operator="greaterThan">
      <formula>0.7</formula>
    </cfRule>
  </conditionalFormatting>
  <conditionalFormatting sqref="D19">
    <cfRule type="cellIs" dxfId="76" priority="77" operator="lessThan">
      <formula>0.5</formula>
    </cfRule>
  </conditionalFormatting>
  <conditionalFormatting sqref="D19">
    <cfRule type="cellIs" dxfId="75" priority="76" operator="between">
      <formula>0.5</formula>
      <formula>0.7</formula>
    </cfRule>
  </conditionalFormatting>
  <conditionalFormatting sqref="D27">
    <cfRule type="cellIs" dxfId="74" priority="75" operator="greaterThan">
      <formula>0.7</formula>
    </cfRule>
  </conditionalFormatting>
  <conditionalFormatting sqref="D27">
    <cfRule type="cellIs" dxfId="73" priority="74" operator="lessThan">
      <formula>0.5</formula>
    </cfRule>
  </conditionalFormatting>
  <conditionalFormatting sqref="D27">
    <cfRule type="cellIs" dxfId="72" priority="73" operator="between">
      <formula>0.5</formula>
      <formula>0.7</formula>
    </cfRule>
  </conditionalFormatting>
  <conditionalFormatting sqref="D32">
    <cfRule type="cellIs" dxfId="71" priority="72" operator="greaterThan">
      <formula>0.7</formula>
    </cfRule>
  </conditionalFormatting>
  <conditionalFormatting sqref="D32">
    <cfRule type="cellIs" dxfId="70" priority="71" operator="lessThan">
      <formula>0.5</formula>
    </cfRule>
  </conditionalFormatting>
  <conditionalFormatting sqref="D32">
    <cfRule type="cellIs" dxfId="69" priority="70" operator="between">
      <formula>0.5</formula>
      <formula>0.7</formula>
    </cfRule>
  </conditionalFormatting>
  <conditionalFormatting sqref="D41">
    <cfRule type="cellIs" dxfId="68" priority="69" operator="greaterThan">
      <formula>0.7</formula>
    </cfRule>
  </conditionalFormatting>
  <conditionalFormatting sqref="D41">
    <cfRule type="cellIs" dxfId="67" priority="68" operator="lessThan">
      <formula>0.5</formula>
    </cfRule>
  </conditionalFormatting>
  <conditionalFormatting sqref="D41">
    <cfRule type="cellIs" dxfId="66" priority="67" operator="between">
      <formula>0.5</formula>
      <formula>0.7</formula>
    </cfRule>
  </conditionalFormatting>
  <conditionalFormatting sqref="D47">
    <cfRule type="cellIs" dxfId="65" priority="66" operator="greaterThan">
      <formula>0.7</formula>
    </cfRule>
  </conditionalFormatting>
  <conditionalFormatting sqref="D47">
    <cfRule type="cellIs" dxfId="64" priority="65" operator="lessThan">
      <formula>0.5</formula>
    </cfRule>
  </conditionalFormatting>
  <conditionalFormatting sqref="D47">
    <cfRule type="cellIs" dxfId="63" priority="64" operator="between">
      <formula>0.5</formula>
      <formula>0.7</formula>
    </cfRule>
  </conditionalFormatting>
  <conditionalFormatting sqref="D52">
    <cfRule type="cellIs" dxfId="62" priority="63" operator="greaterThan">
      <formula>0.7</formula>
    </cfRule>
  </conditionalFormatting>
  <conditionalFormatting sqref="D52">
    <cfRule type="cellIs" dxfId="61" priority="62" operator="lessThan">
      <formula>0.5</formula>
    </cfRule>
  </conditionalFormatting>
  <conditionalFormatting sqref="D52">
    <cfRule type="cellIs" dxfId="60" priority="61" operator="between">
      <formula>0.5</formula>
      <formula>0.7</formula>
    </cfRule>
  </conditionalFormatting>
  <conditionalFormatting sqref="D59">
    <cfRule type="cellIs" dxfId="59" priority="60" operator="greaterThan">
      <formula>0.7</formula>
    </cfRule>
  </conditionalFormatting>
  <conditionalFormatting sqref="D59">
    <cfRule type="cellIs" dxfId="58" priority="59" operator="lessThan">
      <formula>0.5</formula>
    </cfRule>
  </conditionalFormatting>
  <conditionalFormatting sqref="D59">
    <cfRule type="cellIs" dxfId="57" priority="58" operator="between">
      <formula>0.5</formula>
      <formula>0.7</formula>
    </cfRule>
  </conditionalFormatting>
  <conditionalFormatting sqref="D63">
    <cfRule type="cellIs" dxfId="56" priority="57" operator="greaterThan">
      <formula>0.7</formula>
    </cfRule>
  </conditionalFormatting>
  <conditionalFormatting sqref="D63">
    <cfRule type="cellIs" dxfId="55" priority="56" operator="lessThan">
      <formula>0.5</formula>
    </cfRule>
  </conditionalFormatting>
  <conditionalFormatting sqref="D63">
    <cfRule type="cellIs" dxfId="54" priority="55" operator="between">
      <formula>0.5</formula>
      <formula>0.7</formula>
    </cfRule>
  </conditionalFormatting>
  <conditionalFormatting sqref="D70">
    <cfRule type="cellIs" dxfId="53" priority="54" operator="greaterThan">
      <formula>0.7</formula>
    </cfRule>
  </conditionalFormatting>
  <conditionalFormatting sqref="D70">
    <cfRule type="cellIs" dxfId="52" priority="53" operator="lessThan">
      <formula>0.5</formula>
    </cfRule>
  </conditionalFormatting>
  <conditionalFormatting sqref="D70">
    <cfRule type="cellIs" dxfId="51" priority="52" operator="between">
      <formula>0.5</formula>
      <formula>0.7</formula>
    </cfRule>
  </conditionalFormatting>
  <conditionalFormatting sqref="D78">
    <cfRule type="cellIs" dxfId="50" priority="51" operator="greaterThan">
      <formula>0.7</formula>
    </cfRule>
  </conditionalFormatting>
  <conditionalFormatting sqref="D78">
    <cfRule type="cellIs" dxfId="49" priority="50" operator="lessThan">
      <formula>0.5</formula>
    </cfRule>
  </conditionalFormatting>
  <conditionalFormatting sqref="D78">
    <cfRule type="cellIs" dxfId="48" priority="49" operator="between">
      <formula>0.5</formula>
      <formula>0.7</formula>
    </cfRule>
  </conditionalFormatting>
  <conditionalFormatting sqref="D85">
    <cfRule type="cellIs" dxfId="47" priority="48" operator="greaterThan">
      <formula>0.7</formula>
    </cfRule>
  </conditionalFormatting>
  <conditionalFormatting sqref="D85">
    <cfRule type="cellIs" dxfId="46" priority="47" operator="lessThan">
      <formula>0.5</formula>
    </cfRule>
  </conditionalFormatting>
  <conditionalFormatting sqref="D85">
    <cfRule type="cellIs" dxfId="45" priority="46" operator="between">
      <formula>0.5</formula>
      <formula>0.7</formula>
    </cfRule>
  </conditionalFormatting>
  <conditionalFormatting sqref="D90">
    <cfRule type="cellIs" dxfId="44" priority="45" operator="greaterThan">
      <formula>0.7</formula>
    </cfRule>
  </conditionalFormatting>
  <conditionalFormatting sqref="D90">
    <cfRule type="cellIs" dxfId="43" priority="44" operator="lessThan">
      <formula>0.5</formula>
    </cfRule>
  </conditionalFormatting>
  <conditionalFormatting sqref="D90">
    <cfRule type="cellIs" dxfId="42" priority="43" operator="between">
      <formula>0.5</formula>
      <formula>0.7</formula>
    </cfRule>
  </conditionalFormatting>
  <conditionalFormatting sqref="D92">
    <cfRule type="cellIs" dxfId="41" priority="42" operator="greaterThan">
      <formula>0.7</formula>
    </cfRule>
  </conditionalFormatting>
  <conditionalFormatting sqref="D92">
    <cfRule type="cellIs" dxfId="40" priority="41" operator="lessThan">
      <formula>0.5</formula>
    </cfRule>
  </conditionalFormatting>
  <conditionalFormatting sqref="D92">
    <cfRule type="cellIs" dxfId="39" priority="40" operator="between">
      <formula>0.5</formula>
      <formula>0.7</formula>
    </cfRule>
  </conditionalFormatting>
  <conditionalFormatting sqref="D96">
    <cfRule type="cellIs" dxfId="38" priority="39" operator="greaterThan">
      <formula>0.7</formula>
    </cfRule>
  </conditionalFormatting>
  <conditionalFormatting sqref="D96">
    <cfRule type="cellIs" dxfId="37" priority="38" operator="lessThan">
      <formula>0.5</formula>
    </cfRule>
  </conditionalFormatting>
  <conditionalFormatting sqref="D96">
    <cfRule type="cellIs" dxfId="36" priority="37" operator="between">
      <formula>0.5</formula>
      <formula>0.7</formula>
    </cfRule>
  </conditionalFormatting>
  <conditionalFormatting sqref="D101">
    <cfRule type="cellIs" dxfId="35" priority="36" operator="greaterThan">
      <formula>0.7</formula>
    </cfRule>
  </conditionalFormatting>
  <conditionalFormatting sqref="D101">
    <cfRule type="cellIs" dxfId="34" priority="35" operator="lessThan">
      <formula>0.5</formula>
    </cfRule>
  </conditionalFormatting>
  <conditionalFormatting sqref="D101">
    <cfRule type="cellIs" dxfId="33" priority="34" operator="between">
      <formula>0.5</formula>
      <formula>0.7</formula>
    </cfRule>
  </conditionalFormatting>
  <conditionalFormatting sqref="D103">
    <cfRule type="cellIs" dxfId="32" priority="33" operator="greaterThan">
      <formula>0.7</formula>
    </cfRule>
  </conditionalFormatting>
  <conditionalFormatting sqref="D103">
    <cfRule type="cellIs" dxfId="31" priority="32" operator="lessThan">
      <formula>0.5</formula>
    </cfRule>
  </conditionalFormatting>
  <conditionalFormatting sqref="D103">
    <cfRule type="cellIs" dxfId="30" priority="31" operator="between">
      <formula>0.5</formula>
      <formula>0.7</formula>
    </cfRule>
  </conditionalFormatting>
  <conditionalFormatting sqref="D105">
    <cfRule type="cellIs" dxfId="29" priority="30" operator="greaterThan">
      <formula>0.7</formula>
    </cfRule>
  </conditionalFormatting>
  <conditionalFormatting sqref="D105">
    <cfRule type="cellIs" dxfId="28" priority="29" operator="lessThan">
      <formula>0.5</formula>
    </cfRule>
  </conditionalFormatting>
  <conditionalFormatting sqref="D105">
    <cfRule type="cellIs" dxfId="27" priority="28" operator="between">
      <formula>0.5</formula>
      <formula>0.7</formula>
    </cfRule>
  </conditionalFormatting>
  <conditionalFormatting sqref="D108">
    <cfRule type="cellIs" dxfId="26" priority="27" operator="greaterThan">
      <formula>0.7</formula>
    </cfRule>
  </conditionalFormatting>
  <conditionalFormatting sqref="D108">
    <cfRule type="cellIs" dxfId="25" priority="26" operator="lessThan">
      <formula>0.5</formula>
    </cfRule>
  </conditionalFormatting>
  <conditionalFormatting sqref="D108">
    <cfRule type="cellIs" dxfId="24" priority="25" operator="between">
      <formula>0.5</formula>
      <formula>0.7</formula>
    </cfRule>
  </conditionalFormatting>
  <conditionalFormatting sqref="D113">
    <cfRule type="cellIs" dxfId="23" priority="24" operator="greaterThan">
      <formula>0.7</formula>
    </cfRule>
  </conditionalFormatting>
  <conditionalFormatting sqref="D113">
    <cfRule type="cellIs" dxfId="22" priority="23" operator="lessThan">
      <formula>0.5</formula>
    </cfRule>
  </conditionalFormatting>
  <conditionalFormatting sqref="D113">
    <cfRule type="cellIs" dxfId="21" priority="22" operator="between">
      <formula>0.5</formula>
      <formula>0.7</formula>
    </cfRule>
  </conditionalFormatting>
  <conditionalFormatting sqref="D119">
    <cfRule type="cellIs" dxfId="20" priority="21" operator="greaterThan">
      <formula>0.7</formula>
    </cfRule>
  </conditionalFormatting>
  <conditionalFormatting sqref="D119">
    <cfRule type="cellIs" dxfId="19" priority="20" operator="lessThan">
      <formula>0.5</formula>
    </cfRule>
  </conditionalFormatting>
  <conditionalFormatting sqref="D119">
    <cfRule type="cellIs" dxfId="18" priority="19" operator="between">
      <formula>0.5</formula>
      <formula>0.7</formula>
    </cfRule>
  </conditionalFormatting>
  <conditionalFormatting sqref="D124">
    <cfRule type="cellIs" dxfId="17" priority="18" operator="greaterThan">
      <formula>0.7</formula>
    </cfRule>
  </conditionalFormatting>
  <conditionalFormatting sqref="D124">
    <cfRule type="cellIs" dxfId="16" priority="17" operator="lessThan">
      <formula>0.5</formula>
    </cfRule>
  </conditionalFormatting>
  <conditionalFormatting sqref="D124">
    <cfRule type="cellIs" dxfId="15" priority="16" operator="between">
      <formula>0.5</formula>
      <formula>0.7</formula>
    </cfRule>
  </conditionalFormatting>
  <conditionalFormatting sqref="D2">
    <cfRule type="cellIs" dxfId="14" priority="15" operator="greaterThan">
      <formula>0.7</formula>
    </cfRule>
  </conditionalFormatting>
  <conditionalFormatting sqref="D2">
    <cfRule type="cellIs" dxfId="13" priority="14" operator="lessThan">
      <formula>0.5</formula>
    </cfRule>
  </conditionalFormatting>
  <conditionalFormatting sqref="D2">
    <cfRule type="cellIs" dxfId="12" priority="13" operator="between">
      <formula>0.5</formula>
      <formula>0.7</formula>
    </cfRule>
  </conditionalFormatting>
  <conditionalFormatting sqref="D31">
    <cfRule type="cellIs" dxfId="11" priority="12" operator="greaterThan">
      <formula>0.7</formula>
    </cfRule>
  </conditionalFormatting>
  <conditionalFormatting sqref="D31">
    <cfRule type="cellIs" dxfId="10" priority="11" operator="lessThan">
      <formula>0.5</formula>
    </cfRule>
  </conditionalFormatting>
  <conditionalFormatting sqref="D31">
    <cfRule type="cellIs" dxfId="9" priority="10" operator="between">
      <formula>0.5</formula>
      <formula>0.7</formula>
    </cfRule>
  </conditionalFormatting>
  <conditionalFormatting sqref="D58">
    <cfRule type="cellIs" dxfId="8" priority="9" operator="greaterThan">
      <formula>0.7</formula>
    </cfRule>
  </conditionalFormatting>
  <conditionalFormatting sqref="D58">
    <cfRule type="cellIs" dxfId="7" priority="8" operator="lessThan">
      <formula>0.5</formula>
    </cfRule>
  </conditionalFormatting>
  <conditionalFormatting sqref="D58">
    <cfRule type="cellIs" dxfId="6" priority="7" operator="between">
      <formula>0.5</formula>
      <formula>0.7</formula>
    </cfRule>
  </conditionalFormatting>
  <conditionalFormatting sqref="D84">
    <cfRule type="cellIs" dxfId="5" priority="6" operator="greaterThan">
      <formula>0.7</formula>
    </cfRule>
  </conditionalFormatting>
  <conditionalFormatting sqref="D84">
    <cfRule type="cellIs" dxfId="4" priority="5" operator="lessThan">
      <formula>0.5</formula>
    </cfRule>
  </conditionalFormatting>
  <conditionalFormatting sqref="D84">
    <cfRule type="cellIs" dxfId="3" priority="4" operator="between">
      <formula>0.5</formula>
      <formula>0.7</formula>
    </cfRule>
  </conditionalFormatting>
  <conditionalFormatting sqref="D107">
    <cfRule type="cellIs" dxfId="2" priority="3" operator="greaterThan">
      <formula>0.7</formula>
    </cfRule>
  </conditionalFormatting>
  <conditionalFormatting sqref="D107">
    <cfRule type="cellIs" dxfId="1" priority="2" operator="lessThan">
      <formula>0.5</formula>
    </cfRule>
  </conditionalFormatting>
  <conditionalFormatting sqref="D107">
    <cfRule type="cellIs" dxfId="0" priority="1" operator="between">
      <formula>0.5</formula>
      <formula>0.7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'Other Values'!$A$2:$A$4</xm:f>
          </x14:formula1>
          <xm:sqref>D120:D123 D4:D6 D8:D18 D20:D26 D28:D30 D33:D40 D42:D46 D48:D51 D53:D57 D60:D62 D64:D69 D71:D77 D79:D83 D86:D89 D91 D93:D95 D97:D100 D102 D104 D106 D109:D112 D114:D118 D125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C5" sqref="C5"/>
    </sheetView>
  </sheetViews>
  <sheetFormatPr defaultColWidth="11" defaultRowHeight="15.95"/>
  <cols>
    <col min="1" max="1" width="23.375" bestFit="1" customWidth="1"/>
  </cols>
  <sheetData>
    <row r="1" spans="1:1" ht="15.75">
      <c r="A1" s="1" t="s">
        <v>156</v>
      </c>
    </row>
    <row r="2" spans="1:1" ht="15.75">
      <c r="A2" s="4" t="s">
        <v>157</v>
      </c>
    </row>
    <row r="3" spans="1:1" ht="15.75">
      <c r="A3" s="2" t="s">
        <v>158</v>
      </c>
    </row>
    <row r="4" spans="1:1" ht="15.75">
      <c r="A4" s="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Chris Pietschmann</cp:lastModifiedBy>
  <cp:revision/>
  <dcterms:created xsi:type="dcterms:W3CDTF">2019-11-07T16:20:49Z</dcterms:created>
  <dcterms:modified xsi:type="dcterms:W3CDTF">2019-11-11T17:43:13Z</dcterms:modified>
  <cp:category/>
  <cp:contentStatus/>
</cp:coreProperties>
</file>