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13"/>
  <workbookPr/>
  <mc:AlternateContent xmlns:mc="http://schemas.openxmlformats.org/markup-compatibility/2006">
    <mc:Choice Requires="x15">
      <x15ac:absPath xmlns:x15ac="http://schemas.microsoft.com/office/spreadsheetml/2010/11/ac" url="D:\TempUserProfiles\NetworkService\AppData\Local\Packages\oice_16_974fa576_32c1d314_2060\AC\Temp\"/>
    </mc:Choice>
  </mc:AlternateContent>
  <xr:revisionPtr revIDLastSave="811" documentId="11_D9DEADA52AFC04C703D00068A70CDD6EE27F7719" xr6:coauthVersionLast="45" xr6:coauthVersionMax="45" xr10:uidLastSave="{8EB8C4D8-F488-4F98-8E87-4A804A0CC5D8}"/>
  <bookViews>
    <workbookView xWindow="165" yWindow="23505" windowWidth="29160" windowHeight="18300" tabRatio="500" xr2:uid="{00000000-000D-0000-FFFF-FFFF00000000}"/>
  </bookViews>
  <sheets>
    <sheet name="Assessment Overview" sheetId="3" r:id="rId1"/>
    <sheet name="Self Assessment" sheetId="1" r:id="rId2"/>
    <sheet name="Other Values" sheetId="2" r:id="rId3"/>
  </sheets>
  <calcPr calcId="191028" calcCompleted="0"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01" i="1" l="1"/>
  <c r="D97" i="1"/>
  <c r="D92" i="1"/>
  <c r="D83" i="1"/>
  <c r="D79" i="1"/>
  <c r="D78" i="1" s="1"/>
  <c r="D69" i="1"/>
  <c r="D65" i="1"/>
  <c r="D59" i="1"/>
  <c r="D53" i="1"/>
  <c r="D49" i="1"/>
  <c r="D42" i="1"/>
  <c r="D41" i="1" s="1"/>
  <c r="D38" i="1"/>
  <c r="D31" i="1"/>
  <c r="D25" i="1"/>
  <c r="D19" i="1"/>
  <c r="D18" i="1" s="1"/>
  <c r="D13" i="1"/>
  <c r="D8" i="1"/>
  <c r="D3" i="1"/>
  <c r="D2" i="1" s="1"/>
  <c r="B17" i="3" l="1"/>
  <c r="B16" i="3"/>
  <c r="B19" i="3" l="1"/>
  <c r="B18" i="3"/>
  <c r="B20" i="3" l="1"/>
</calcChain>
</file>

<file path=xl/sharedStrings.xml><?xml version="1.0" encoding="utf-8"?>
<sst xmlns="http://schemas.openxmlformats.org/spreadsheetml/2006/main" count="223" uniqueCount="139">
  <si>
    <t>Microsoft Certification Self-Assessment Tool</t>
  </si>
  <si>
    <t>Tips for use:</t>
  </si>
  <si>
    <t>1. Go to the "Self Assessment" sheet, and mark each "Task / Topic" with your level of confidence.</t>
  </si>
  <si>
    <t>2. Review the different exam sub-domains to see your level of confidence in each area</t>
  </si>
  <si>
    <t>3. Review the different exam objective domains to see your level of confidence in each area</t>
  </si>
  <si>
    <t>4. Study each "Task / Topic" that's not set to "Know Well" and highlighted green, then update your confidence level accordingly.</t>
  </si>
  <si>
    <t>5. Once your self-assessment is at a high Overall Confidence Level, then you are ready to take the exam with confidence!</t>
  </si>
  <si>
    <t>Happy studying, and good luck on the exam!</t>
  </si>
  <si>
    <t>You can see an overview of you Overall Confidence Level for the Exam Objective Domains below:</t>
  </si>
  <si>
    <t>Exam AZ-900: Azure Fundamentals</t>
  </si>
  <si>
    <t>https://docs.microsoft.com/learn/certifications/exams/az-900</t>
  </si>
  <si>
    <t>Objective Domains</t>
  </si>
  <si>
    <t>Your Confidence Level</t>
  </si>
  <si>
    <t>Understand cloud concepts (15-20%)</t>
  </si>
  <si>
    <t>Understand core Azure services (30-35%)</t>
  </si>
  <si>
    <t>Understand security, privacy, compliance, and trust (25-30%)</t>
  </si>
  <si>
    <t>Understand Azure pricing and support (25-30%)</t>
  </si>
  <si>
    <t>Your Overall Confidence Level</t>
  </si>
  <si>
    <t>This self-assessment tool was created by:</t>
  </si>
  <si>
    <t>Chris Pietschmann, Founder, Build5Nines.com &amp; Solution Architect at Solliance &amp; Microsoft MVP - Azure</t>
  </si>
  <si>
    <t>https://build5nines.com</t>
  </si>
  <si>
    <t>Dan Patrick, General Manager DevOps and Chief Intrastructure Architect at Solliance &amp; Microsoft MVP - Azure</t>
  </si>
  <si>
    <t>https://twitter.com/deltadan</t>
  </si>
  <si>
    <t>Got Feedback?</t>
  </si>
  <si>
    <t>If you have feedback or suggestions on how to improve this tool, please post Issues to the Github project here:</t>
  </si>
  <si>
    <t>https://github.com/Build5Nines/exam-assessments</t>
  </si>
  <si>
    <t>License</t>
  </si>
  <si>
    <t>This self assessment is licensed under the MIT License.</t>
  </si>
  <si>
    <t>https://github.com/Build5Nines/exam-assessments/blob/master/LICENSE</t>
  </si>
  <si>
    <t>Keep in mind that all exam Objective Domain info/text is copyright by Microsoft.</t>
  </si>
  <si>
    <t>Self Assessment last updated November 15, 2019</t>
  </si>
  <si>
    <t>Objective Domain</t>
  </si>
  <si>
    <t>Sub-Domain</t>
  </si>
  <si>
    <t>Task / Topic</t>
  </si>
  <si>
    <t>Confidence Level</t>
  </si>
  <si>
    <t>Describe the benefits and considerations of using cloud services</t>
  </si>
  <si>
    <t>understand terms such as High Availability, Scalability, Elasticity, Agility, Fault Tolerance,
and Disaster Recovery</t>
  </si>
  <si>
    <t>No Idea</t>
  </si>
  <si>
    <t>understand the principles of economies of scale</t>
  </si>
  <si>
    <t>understand the differences between Capital Expenditure (CapEx) and Operational
Expenditure (OpEx)</t>
  </si>
  <si>
    <t>understand the consumption-based model</t>
  </si>
  <si>
    <t>Describe the differences between Infrastructure-as-a-Service (IaaS), Platform-as-a-Service
(PaaS) and Software-as-a-Service (SaaS)</t>
  </si>
  <si>
    <t>describe Infrastructure-as-a-Service (IaaS)</t>
  </si>
  <si>
    <t>describe Platform-as-a-Service (PaaS)</t>
  </si>
  <si>
    <t>describe Software-as-a-Service (SaaS)</t>
  </si>
  <si>
    <t>compare and contrast the three different service types</t>
  </si>
  <si>
    <t>Describe the differences between Public, Private and Hybrid cloud models</t>
  </si>
  <si>
    <t>describe Public cloud</t>
  </si>
  <si>
    <t>describe Private cloud</t>
  </si>
  <si>
    <t>describe Hybrid cloud</t>
  </si>
  <si>
    <t>compare and contrast the three different cloud models</t>
  </si>
  <si>
    <t>Understand the core Azure architectural components</t>
  </si>
  <si>
    <t>describe Regions</t>
  </si>
  <si>
    <t>describe Availability Zones</t>
  </si>
  <si>
    <t>describe Resource Groups</t>
  </si>
  <si>
    <t>describe Azure Resource manager</t>
  </si>
  <si>
    <t>describe the benefits and usage of core Azure architectural components</t>
  </si>
  <si>
    <t>Describe some of the core products available in Azure</t>
  </si>
  <si>
    <t>describe products available for Compute such as Virtual Machines, Virtual Machine Scale Sets, App Service Functions, Azure Container Instances (ACI), and Azure Kubernetes Service (AKS)</t>
  </si>
  <si>
    <t>describe products available for Networking such as Virtual Network, Load Balancer, VPN Gateway, Application Gateway and Content Delivery Network</t>
  </si>
  <si>
    <t>describe products available for Storage such as Blob Storage, Disk Storage, File Storage, and Archive Storage</t>
  </si>
  <si>
    <t>describe products available for Databases such as Cosmos DB, Azure SQL Database,
Azure Database for MySQL, Azure Database for PostgreSQL, and Azure Database
Migration service</t>
  </si>
  <si>
    <t>describe the Azure Marketplace and its usage scenarios</t>
  </si>
  <si>
    <t>Describe some of the solutions available on Azure</t>
  </si>
  <si>
    <t>describe Internet of Things (IoT) and products that are available for IoT on Azure such as IoT Hub and IoT Central</t>
  </si>
  <si>
    <t>describe Big Data and Analytics and products that are available for Big Data and Analytics such as SQL Data Warehouse, HDInsight and Azure Databricks</t>
  </si>
  <si>
    <t>describe Artificial Intelligence (AI) and products that are available for AI such as Azure Machine Learning Service and Studio</t>
  </si>
  <si>
    <t>describe Serverless computing and Azure products that are available for serverless computing such as Azure Functions, Logic Apps and Event Grid</t>
  </si>
  <si>
    <t>describe DevOps solutions available on Azure, such as Azure DevOps and Azure DevTest Labs</t>
  </si>
  <si>
    <t>describe the benefits and outcomes of using Azure solutions</t>
  </si>
  <si>
    <t>Understand Azure management tools</t>
  </si>
  <si>
    <t>understand Azure tools such as Azure Portal, Azure PowerShell, Azure CLI, and Cloud Shell</t>
  </si>
  <si>
    <t>understand Azure Advisor</t>
  </si>
  <si>
    <t>Understand securing network connectivity in Azure</t>
  </si>
  <si>
    <t>describe Network Security Groups (NSG)</t>
  </si>
  <si>
    <t>describe Application Security Groups (ASG)</t>
  </si>
  <si>
    <t>describe User Defined Rules (UDR)</t>
  </si>
  <si>
    <t>describe Azure Firewall</t>
  </si>
  <si>
    <t>describe Azure DDoS Protection</t>
  </si>
  <si>
    <t>choose an appropriate Azure security solution</t>
  </si>
  <si>
    <t>Describe core Azure Identity services</t>
  </si>
  <si>
    <t>understand the difference between authentication and authorization</t>
  </si>
  <si>
    <t>describe Azure Active Directory</t>
  </si>
  <si>
    <t>describe Azure Multi-Factor Authentication</t>
  </si>
  <si>
    <t>Describe security tools and features of Azure</t>
  </si>
  <si>
    <t>describe Azure Security Center</t>
  </si>
  <si>
    <t>understand Azure Security Center usage scenarios</t>
  </si>
  <si>
    <t>describe Key Vault</t>
  </si>
  <si>
    <t>describe Azure Information Protection (AIP)</t>
  </si>
  <si>
    <t>describe Azure Advanced Threat Protection (ATP)</t>
  </si>
  <si>
    <t>Describe Azure governance methodologies</t>
  </si>
  <si>
    <t>describe policies and initiatives with Azure Policy</t>
  </si>
  <si>
    <t>describe Role-Based Access Control (RBAC)</t>
  </si>
  <si>
    <t>describe Locks</t>
  </si>
  <si>
    <t>describe Azure Advisor security assistance</t>
  </si>
  <si>
    <t>describe Azure Blueprints</t>
  </si>
  <si>
    <t>Understand monitoring and reporting options in Azure</t>
  </si>
  <si>
    <t>describe Azure Monitor</t>
  </si>
  <si>
    <t>describe Azure Service Health</t>
  </si>
  <si>
    <t>understand the use cases and benefits of Azure Monitor and Azure Service Health</t>
  </si>
  <si>
    <t>Understand privacy, compliance and data protection standards in Azure</t>
  </si>
  <si>
    <t>understand industry compliance terms such as GDPR, ISO and NIST</t>
  </si>
  <si>
    <t>understand the Microsoft Privacy Statement</t>
  </si>
  <si>
    <t>describe the Trust center</t>
  </si>
  <si>
    <t>describe the Service Trust Portal</t>
  </si>
  <si>
    <t> describe Compliance Manager</t>
  </si>
  <si>
    <t>determine if Azure is compliant for a business need</t>
  </si>
  <si>
    <t>understand Azure Government cloud services</t>
  </si>
  <si>
    <t>describe Azure China cloud services</t>
  </si>
  <si>
    <t>Understand Azure pricing and support (20-25%)</t>
  </si>
  <si>
    <t>Understand Azure subscriptions</t>
  </si>
  <si>
    <t>describe an Azure subscription</t>
  </si>
  <si>
    <t>understand the uses and options with Azure subscriptions, such access control and offer types</t>
  </si>
  <si>
    <t>understand subscription management using Management groups</t>
  </si>
  <si>
    <t>Understand planning and management of costs</t>
  </si>
  <si>
    <t>understand options for purchasing Azure products and services</t>
  </si>
  <si>
    <t>understand options around Azure Free account</t>
  </si>
  <si>
    <t>understand the factors affecting costs such as resource types, services, locations, ingress and egress traffic</t>
  </si>
  <si>
    <t>understand Zones for billing purposes</t>
  </si>
  <si>
    <t>understand the Pricing calculator</t>
  </si>
  <si>
    <t>understand the Total Cost of Ownership (TCO) calculator</t>
  </si>
  <si>
    <t>understand best practices for minimizing Azure costs such as performing cost analysis, creating spending limits and quotas, using tags to identify cost owners, using Azure reservations, and using Azure Advisor recommendations</t>
  </si>
  <si>
    <t>describe Azure Cost Management</t>
  </si>
  <si>
    <t>Understand the support options available with Azure</t>
  </si>
  <si>
    <t>understand support plans that are available such as Dev, Standard, Professional Direct and Premier</t>
  </si>
  <si>
    <t>understand how to open a support ticket</t>
  </si>
  <si>
    <t>understand available support channels outside of support plan channels</t>
  </si>
  <si>
    <t>describe the Knowledge Center</t>
  </si>
  <si>
    <t>Describe Azure Service Level Agreements (SLAs)</t>
  </si>
  <si>
    <t>describe a Service Level Agreement (SLA)</t>
  </si>
  <si>
    <t>understand Composite SLAs</t>
  </si>
  <si>
    <t>understand how to determine an appropriate SLA for an application</t>
  </si>
  <si>
    <t>Understand service lifecycle in Azure</t>
  </si>
  <si>
    <t>understand Public and Private Preview features</t>
  </si>
  <si>
    <t>understand the term General Availability (GA)</t>
  </si>
  <si>
    <t>understand how to monitor feature updates and product changes</t>
  </si>
  <si>
    <t>Self-Assessment Categories</t>
  </si>
  <si>
    <t>Know Well</t>
  </si>
  <si>
    <t>Know a Little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</si>
</sst>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sz val="16"/>
      <color theme="1"/>
      <name val="Calibri"/>
      <family val="2"/>
      <scheme val="minor"/>
    </font>
    <font>
      <sz val="14"/>
      <color theme="1"/>
      <name val="Calibri"/>
      <family val="2"/>
      <scheme val="minor"/>
    </font>
    <font>
      <sz val="14"/>
      <color rgb="FF444444"/>
      <name val="Calibri"/>
      <family val="2"/>
      <charset val="1"/>
    </font>
    <font>
      <b/>
      <sz val="20"/>
      <color rgb="FFFFFFFF"/>
      <name val="Calibri"/>
      <family val="2"/>
      <scheme val="minor"/>
    </font>
    <font>
      <sz val="20"/>
      <color rgb="FFFFFFFF"/>
      <name val="Calibri"/>
      <family val="2"/>
      <scheme val="minor"/>
    </font>
    <font>
      <b/>
      <sz val="14"/>
      <color rgb="FFFFFFFF"/>
      <name val="Calibri"/>
      <family val="2"/>
      <scheme val="minor"/>
    </font>
    <font>
      <sz val="14"/>
      <color rgb="FF444444"/>
      <name val="Calibri"/>
      <charset val="1"/>
    </font>
    <font>
      <b/>
      <sz val="12"/>
      <color rgb="FFFFFFFF"/>
      <name val="Calibri"/>
      <family val="2"/>
      <scheme val="minor"/>
    </font>
    <font>
      <b/>
      <sz val="16"/>
      <color theme="1"/>
      <name val="Calibri"/>
      <family val="2"/>
      <scheme val="minor"/>
    </font>
    <font>
      <i/>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tint="-0.249977111117893"/>
        <bgColor indexed="64"/>
      </patternFill>
    </fill>
    <fill>
      <patternFill patternType="solid">
        <fgColor rgb="FF4472C4"/>
        <bgColor indexed="64"/>
      </patternFill>
    </fill>
  </fills>
  <borders count="1">
    <border>
      <left/>
      <right/>
      <top/>
      <bottom/>
      <diagonal/>
    </border>
  </borders>
  <cellStyleXfs count="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1" fillId="0" borderId="0" xfId="0" applyFont="1"/>
    <xf numFmtId="0" fontId="0" fillId="2" borderId="0" xfId="0" applyFill="1"/>
    <xf numFmtId="0" fontId="2" fillId="3" borderId="0" xfId="0" applyFont="1" applyFill="1"/>
    <xf numFmtId="0" fontId="2" fillId="4" borderId="0" xfId="0" applyFont="1" applyFill="1"/>
    <xf numFmtId="0" fontId="5" fillId="0" borderId="0" xfId="0" applyFont="1"/>
    <xf numFmtId="0" fontId="6" fillId="0" borderId="0" xfId="0" applyFont="1"/>
    <xf numFmtId="0" fontId="7" fillId="0" borderId="0" xfId="0" applyFont="1"/>
    <xf numFmtId="10" fontId="7" fillId="0" borderId="0" xfId="0" applyNumberFormat="1" applyFont="1"/>
    <xf numFmtId="0" fontId="8" fillId="0" borderId="0" xfId="0" applyFont="1"/>
    <xf numFmtId="0" fontId="3" fillId="0" borderId="0" xfId="5"/>
    <xf numFmtId="10" fontId="6" fillId="0" borderId="0" xfId="0" applyNumberFormat="1" applyFont="1"/>
    <xf numFmtId="0" fontId="9" fillId="5" borderId="0" xfId="0" applyFont="1" applyFill="1"/>
    <xf numFmtId="10" fontId="10" fillId="5" borderId="0" xfId="0" applyNumberFormat="1" applyFont="1" applyFill="1"/>
    <xf numFmtId="0" fontId="11" fillId="5" borderId="0" xfId="0" applyFont="1" applyFill="1"/>
    <xf numFmtId="0" fontId="12" fillId="0" borderId="0" xfId="0" applyFont="1"/>
    <xf numFmtId="0" fontId="13" fillId="5" borderId="0" xfId="0" applyFont="1" applyFill="1"/>
    <xf numFmtId="0" fontId="14" fillId="0" borderId="0" xfId="0" applyFont="1"/>
    <xf numFmtId="0" fontId="15" fillId="0" borderId="0" xfId="0" applyFont="1"/>
  </cellXfs>
  <cellStyles count="6">
    <cellStyle name="Followed Hyperlink" xfId="4" builtinId="9" hidden="1"/>
    <cellStyle name="Followed Hyperlink" xfId="2" builtinId="9" hidden="1"/>
    <cellStyle name="Hyperlink" xfId="3" builtinId="8" hidden="1"/>
    <cellStyle name="Hyperlink" xfId="1" builtinId="8" hidden="1"/>
    <cellStyle name="Hyperlink" xfId="5" builtinId="8"/>
    <cellStyle name="Normal" xfId="0" builtinId="0"/>
  </cellStyles>
  <dxfs count="19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Build5Nines/exam-assessments" TargetMode="External"/><Relationship Id="rId2" Type="http://schemas.openxmlformats.org/officeDocument/2006/relationships/hyperlink" Target="https://twitter.com/deltadan" TargetMode="External"/><Relationship Id="rId1" Type="http://schemas.openxmlformats.org/officeDocument/2006/relationships/hyperlink" Target="https://build5nines.com/" TargetMode="External"/><Relationship Id="rId5" Type="http://schemas.openxmlformats.org/officeDocument/2006/relationships/hyperlink" Target="https://docs.microsoft.com/learn/certifications/exams/az-900" TargetMode="External"/><Relationship Id="rId4" Type="http://schemas.openxmlformats.org/officeDocument/2006/relationships/hyperlink" Target="https://github.com/Build5Nines/exam-assessments/blob/master/LICEN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8EB29-E03A-442E-8AA1-F3DC81B6E73C}">
  <dimension ref="A1:D35"/>
  <sheetViews>
    <sheetView tabSelected="1" workbookViewId="0">
      <selection activeCell="A13" sqref="A13"/>
    </sheetView>
  </sheetViews>
  <sheetFormatPr defaultRowHeight="15.75"/>
  <cols>
    <col min="1" max="1" width="52.25" customWidth="1"/>
    <col min="2" max="2" width="19.25" bestFit="1" customWidth="1"/>
    <col min="3" max="3" width="16.5" customWidth="1"/>
    <col min="4" max="4" width="24.625" bestFit="1" customWidth="1"/>
  </cols>
  <sheetData>
    <row r="1" spans="1:2" ht="18.75">
      <c r="A1" s="5" t="s">
        <v>0</v>
      </c>
    </row>
    <row r="2" spans="1:2">
      <c r="A2" s="1" t="s">
        <v>1</v>
      </c>
    </row>
    <row r="3" spans="1:2">
      <c r="A3" t="s">
        <v>2</v>
      </c>
    </row>
    <row r="4" spans="1:2">
      <c r="A4" t="s">
        <v>3</v>
      </c>
    </row>
    <row r="5" spans="1:2">
      <c r="A5" t="s">
        <v>4</v>
      </c>
    </row>
    <row r="6" spans="1:2">
      <c r="A6" t="s">
        <v>5</v>
      </c>
    </row>
    <row r="7" spans="1:2">
      <c r="A7" t="s">
        <v>6</v>
      </c>
    </row>
    <row r="8" spans="1:2">
      <c r="A8" s="1" t="s">
        <v>7</v>
      </c>
    </row>
    <row r="10" spans="1:2">
      <c r="A10" t="s">
        <v>8</v>
      </c>
    </row>
    <row r="12" spans="1:2" s="7" customFormat="1" ht="21">
      <c r="A12" s="17" t="s">
        <v>9</v>
      </c>
    </row>
    <row r="13" spans="1:2">
      <c r="A13" s="10" t="s">
        <v>10</v>
      </c>
    </row>
    <row r="15" spans="1:2">
      <c r="A15" s="16" t="s">
        <v>11</v>
      </c>
      <c r="B15" s="16" t="s">
        <v>12</v>
      </c>
    </row>
    <row r="16" spans="1:2" ht="18.75">
      <c r="A16" s="9" t="s">
        <v>13</v>
      </c>
      <c r="B16" s="8">
        <f>'Self Assessment'!D2</f>
        <v>0</v>
      </c>
    </row>
    <row r="17" spans="1:4" ht="18.75">
      <c r="A17" s="9" t="s">
        <v>14</v>
      </c>
      <c r="B17" s="8">
        <f>'Self Assessment'!D18</f>
        <v>0</v>
      </c>
    </row>
    <row r="18" spans="1:4" ht="18.75">
      <c r="A18" s="9" t="s">
        <v>15</v>
      </c>
      <c r="B18" s="8">
        <f>'Self Assessment'!D41</f>
        <v>0</v>
      </c>
    </row>
    <row r="19" spans="1:4" ht="18.75">
      <c r="A19" s="15" t="s">
        <v>16</v>
      </c>
      <c r="B19" s="8">
        <f>'Self Assessment'!D78</f>
        <v>0</v>
      </c>
    </row>
    <row r="20" spans="1:4" ht="26.25">
      <c r="A20" s="12" t="s">
        <v>17</v>
      </c>
      <c r="B20" s="13">
        <f>SUM(B16:B19)/4</f>
        <v>0</v>
      </c>
    </row>
    <row r="22" spans="1:4" ht="21">
      <c r="A22" s="6" t="s">
        <v>18</v>
      </c>
    </row>
    <row r="23" spans="1:4">
      <c r="A23" s="1" t="s">
        <v>19</v>
      </c>
      <c r="D23" s="10" t="s">
        <v>20</v>
      </c>
    </row>
    <row r="24" spans="1:4">
      <c r="A24" s="1" t="s">
        <v>21</v>
      </c>
      <c r="D24" s="10" t="s">
        <v>22</v>
      </c>
    </row>
    <row r="26" spans="1:4" ht="21">
      <c r="A26" s="17" t="s">
        <v>23</v>
      </c>
    </row>
    <row r="27" spans="1:4">
      <c r="A27" t="s">
        <v>24</v>
      </c>
    </row>
    <row r="28" spans="1:4">
      <c r="A28" s="10" t="s">
        <v>25</v>
      </c>
    </row>
    <row r="30" spans="1:4" ht="21">
      <c r="A30" s="17" t="s">
        <v>26</v>
      </c>
    </row>
    <row r="31" spans="1:4">
      <c r="A31" t="s">
        <v>27</v>
      </c>
    </row>
    <row r="32" spans="1:4">
      <c r="A32" s="10" t="s">
        <v>28</v>
      </c>
    </row>
    <row r="33" spans="1:1">
      <c r="A33" t="s">
        <v>29</v>
      </c>
    </row>
    <row r="35" spans="1:1">
      <c r="A35" s="18" t="s">
        <v>30</v>
      </c>
    </row>
  </sheetData>
  <conditionalFormatting sqref="B16:B18">
    <cfRule type="cellIs" dxfId="191" priority="9" operator="greaterThan">
      <formula>0.7</formula>
    </cfRule>
  </conditionalFormatting>
  <conditionalFormatting sqref="B16:B18">
    <cfRule type="cellIs" dxfId="190" priority="8" operator="lessThan">
      <formula>0.5</formula>
    </cfRule>
  </conditionalFormatting>
  <conditionalFormatting sqref="B16:B18">
    <cfRule type="cellIs" dxfId="189" priority="7" operator="between">
      <formula>0.5</formula>
      <formula>0.7</formula>
    </cfRule>
  </conditionalFormatting>
  <conditionalFormatting sqref="B20">
    <cfRule type="cellIs" dxfId="188" priority="6" operator="greaterThan">
      <formula>0.7</formula>
    </cfRule>
  </conditionalFormatting>
  <conditionalFormatting sqref="B20">
    <cfRule type="cellIs" dxfId="187" priority="5" operator="lessThan">
      <formula>0.5</formula>
    </cfRule>
  </conditionalFormatting>
  <conditionalFormatting sqref="B20">
    <cfRule type="cellIs" dxfId="186" priority="4" operator="between">
      <formula>0.5</formula>
      <formula>0.7</formula>
    </cfRule>
  </conditionalFormatting>
  <conditionalFormatting sqref="B19">
    <cfRule type="cellIs" dxfId="185" priority="3" operator="greaterThan">
      <formula>0.7</formula>
    </cfRule>
  </conditionalFormatting>
  <conditionalFormatting sqref="B19">
    <cfRule type="cellIs" dxfId="184" priority="2" operator="lessThan">
      <formula>0.5</formula>
    </cfRule>
  </conditionalFormatting>
  <conditionalFormatting sqref="B19">
    <cfRule type="cellIs" dxfId="183" priority="1" operator="between">
      <formula>0.5</formula>
      <formula>0.7</formula>
    </cfRule>
  </conditionalFormatting>
  <hyperlinks>
    <hyperlink ref="D23" r:id="rId1" xr:uid="{470DAEA5-C47D-491F-9E24-1E43DFA9EFD7}"/>
    <hyperlink ref="D24" r:id="rId2" xr:uid="{396BD43E-AF22-4B9C-ADA7-296C6B829854}"/>
    <hyperlink ref="A28" r:id="rId3" xr:uid="{EC9B1DA3-DF0D-4250-A575-BC51343EDE01}"/>
    <hyperlink ref="A32" r:id="rId4" xr:uid="{9138F825-67CB-41CE-B3B4-CACDC89942CE}"/>
    <hyperlink ref="A13" r:id="rId5" xr:uid="{0BCDDF38-2357-48B1-ADF9-76B757B542C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9"/>
  <sheetViews>
    <sheetView workbookViewId="0">
      <selection activeCell="D4" sqref="D4"/>
    </sheetView>
  </sheetViews>
  <sheetFormatPr defaultColWidth="11" defaultRowHeight="15.95"/>
  <cols>
    <col min="1" max="1" width="19.25" customWidth="1"/>
    <col min="2" max="2" width="20.625" customWidth="1"/>
    <col min="3" max="3" width="50.25" customWidth="1"/>
    <col min="4" max="4" width="15.5" bestFit="1" customWidth="1"/>
  </cols>
  <sheetData>
    <row r="1" spans="1:4" s="14" customFormat="1" ht="18.75">
      <c r="A1" s="14" t="s">
        <v>31</v>
      </c>
      <c r="B1" s="14" t="s">
        <v>32</v>
      </c>
      <c r="C1" s="14" t="s">
        <v>33</v>
      </c>
      <c r="D1" s="14" t="s">
        <v>34</v>
      </c>
    </row>
    <row r="2" spans="1:4" s="6" customFormat="1" ht="21">
      <c r="A2" s="6" t="s">
        <v>13</v>
      </c>
      <c r="D2" s="11">
        <f>SUM(D3:D17)/3</f>
        <v>0</v>
      </c>
    </row>
    <row r="3" spans="1:4" s="7" customFormat="1" ht="18.75">
      <c r="B3" s="7" t="s">
        <v>35</v>
      </c>
      <c r="D3" s="8">
        <f>(IF(D4="Know Well", 1, IF(D4="Know a Little", 0.5, 0))+IF(D5="Know Well", 1, IF(D5="Know a Little", 0.5, 0))+IF(D6="Know Well", 1, IF(D6="Know a Little", 0.5, 0))+IF(D7="Know Well", 1, IF(D7="Know a Little", 0.5, 0)))/4</f>
        <v>0</v>
      </c>
    </row>
    <row r="4" spans="1:4" ht="15.75">
      <c r="C4" t="s">
        <v>36</v>
      </c>
      <c r="D4" t="s">
        <v>37</v>
      </c>
    </row>
    <row r="5" spans="1:4" ht="15.75">
      <c r="C5" t="s">
        <v>38</v>
      </c>
      <c r="D5" t="s">
        <v>37</v>
      </c>
    </row>
    <row r="6" spans="1:4" ht="15.75">
      <c r="C6" t="s">
        <v>39</v>
      </c>
      <c r="D6" t="s">
        <v>37</v>
      </c>
    </row>
    <row r="7" spans="1:4" ht="15.75">
      <c r="C7" t="s">
        <v>40</v>
      </c>
      <c r="D7" t="s">
        <v>37</v>
      </c>
    </row>
    <row r="8" spans="1:4" s="7" customFormat="1" ht="18.75">
      <c r="B8" s="7" t="s">
        <v>41</v>
      </c>
      <c r="D8" s="8">
        <f>(IF(D9="Know Well", 1, IF(D9="Know a Little", 0.5, 0))+IF(D10="Know Well", 1, IF(D10="Know a Little", 0.5, 0))+IF(D11="Know Well", 1, IF(D11="Know a Little", 0.5, 0))+IF(D12="Know Well", 1, IF(D12="Know a Little", 0.5, 0)))/4</f>
        <v>0</v>
      </c>
    </row>
    <row r="9" spans="1:4" ht="15.75">
      <c r="C9" t="s">
        <v>42</v>
      </c>
      <c r="D9" t="s">
        <v>37</v>
      </c>
    </row>
    <row r="10" spans="1:4" ht="15.75">
      <c r="C10" t="s">
        <v>43</v>
      </c>
      <c r="D10" t="s">
        <v>37</v>
      </c>
    </row>
    <row r="11" spans="1:4" ht="15.75">
      <c r="C11" t="s">
        <v>44</v>
      </c>
      <c r="D11" t="s">
        <v>37</v>
      </c>
    </row>
    <row r="12" spans="1:4" ht="15.75">
      <c r="C12" t="s">
        <v>45</v>
      </c>
      <c r="D12" t="s">
        <v>37</v>
      </c>
    </row>
    <row r="13" spans="1:4" s="7" customFormat="1" ht="18.75">
      <c r="B13" s="7" t="s">
        <v>46</v>
      </c>
      <c r="D13" s="8">
        <f>(IF(D14="Know Well", 1, IF(D14="Know a Little", 0.5, 0))+IF(D15="Know Well", 1, IF(D15="Know a Little", 0.5, 0))+IF(D16="Know Well", 1, IF(D16="Know a Little", 0.5, 0))+IF(D17="Know Well", 1, IF(D17="Know a Little", 0.5, 0)))/4</f>
        <v>0</v>
      </c>
    </row>
    <row r="14" spans="1:4" ht="15.75">
      <c r="C14" t="s">
        <v>47</v>
      </c>
      <c r="D14" t="s">
        <v>37</v>
      </c>
    </row>
    <row r="15" spans="1:4" ht="15.75">
      <c r="C15" t="s">
        <v>48</v>
      </c>
      <c r="D15" t="s">
        <v>37</v>
      </c>
    </row>
    <row r="16" spans="1:4" ht="15.75">
      <c r="C16" t="s">
        <v>49</v>
      </c>
      <c r="D16" t="s">
        <v>37</v>
      </c>
    </row>
    <row r="17" spans="1:4" ht="15.75">
      <c r="C17" t="s">
        <v>50</v>
      </c>
      <c r="D17" t="s">
        <v>37</v>
      </c>
    </row>
    <row r="18" spans="1:4" s="6" customFormat="1" ht="21">
      <c r="A18" s="6" t="s">
        <v>14</v>
      </c>
      <c r="D18" s="11">
        <f>SUM(D19:D40)/4</f>
        <v>0</v>
      </c>
    </row>
    <row r="19" spans="1:4" s="7" customFormat="1" ht="18.75">
      <c r="B19" s="7" t="s">
        <v>51</v>
      </c>
      <c r="D19" s="8">
        <f>(IF(D20="Know Well", 1, IF(D20="Know a Little", 0.5, 0))+IF(D21="Know Well", 1, IF(D21="Know a Little", 0.5, 0))+IF(D22="Know Well", 1, IF(D22="Know a Little", 0.5, 0))+IF(D23="Know Well", 1, IF(D23="Know a Little", 0.5, 0))+IF(D24="Know Well", 1, IF(D24="Know a Little", 0.5, 0)))/5</f>
        <v>0</v>
      </c>
    </row>
    <row r="20" spans="1:4" ht="15.75">
      <c r="C20" t="s">
        <v>52</v>
      </c>
      <c r="D20" t="s">
        <v>37</v>
      </c>
    </row>
    <row r="21" spans="1:4" ht="15.75">
      <c r="C21" t="s">
        <v>53</v>
      </c>
      <c r="D21" t="s">
        <v>37</v>
      </c>
    </row>
    <row r="22" spans="1:4" ht="15.75">
      <c r="C22" t="s">
        <v>54</v>
      </c>
      <c r="D22" t="s">
        <v>37</v>
      </c>
    </row>
    <row r="23" spans="1:4" ht="15.75">
      <c r="C23" t="s">
        <v>55</v>
      </c>
      <c r="D23" t="s">
        <v>37</v>
      </c>
    </row>
    <row r="24" spans="1:4" ht="15.75">
      <c r="C24" t="s">
        <v>56</v>
      </c>
      <c r="D24" t="s">
        <v>37</v>
      </c>
    </row>
    <row r="25" spans="1:4" s="7" customFormat="1" ht="18.75">
      <c r="B25" s="7" t="s">
        <v>57</v>
      </c>
      <c r="D25" s="8">
        <f>(IF(D26="Know Well", 1, IF(D26="Know a Little", 0.5, 0))+IF(D27="Know Well", 1, IF(D27="Know a Little", 0.5, 0))+IF(D28="Know Well", 1, IF(D28="Know a Little", 0.5, 0))+IF(D29="Know Well", 1, IF(D29="Know a Little", 0.5, 0))+IF(D30="Know Well", 1, IF(D30="Know a Little", 0.5, 0)))/5</f>
        <v>0</v>
      </c>
    </row>
    <row r="26" spans="1:4" ht="15.75">
      <c r="C26" t="s">
        <v>58</v>
      </c>
      <c r="D26" t="s">
        <v>37</v>
      </c>
    </row>
    <row r="27" spans="1:4" ht="15.75">
      <c r="C27" t="s">
        <v>59</v>
      </c>
      <c r="D27" t="s">
        <v>37</v>
      </c>
    </row>
    <row r="28" spans="1:4" ht="15.75">
      <c r="C28" t="s">
        <v>60</v>
      </c>
      <c r="D28" t="s">
        <v>37</v>
      </c>
    </row>
    <row r="29" spans="1:4" ht="15.75">
      <c r="C29" t="s">
        <v>61</v>
      </c>
      <c r="D29" t="s">
        <v>37</v>
      </c>
    </row>
    <row r="30" spans="1:4" ht="15.75">
      <c r="C30" t="s">
        <v>62</v>
      </c>
      <c r="D30" t="s">
        <v>37</v>
      </c>
    </row>
    <row r="31" spans="1:4" s="7" customFormat="1" ht="18.75">
      <c r="B31" s="7" t="s">
        <v>63</v>
      </c>
      <c r="D31" s="8">
        <f>(IF(D32="Know Well", 1, IF(D32="Know a Little", 0.5, 0))+IF(D33="Know Well", 1, IF(D33="Know a Little", 0.5, 0))+IF(D34="Know Well", 1, IF(D34="Know a Little", 0.5, 0))+IF(D35="Know Well", 1, IF(D35="Know a Little", 0.5, 0))+IF(D36="Know Well", 1, IF(D36="Know a Little", 0.5, 0))+IF(D37="Know Well", 1, IF(D37="Know a Little", 0.5, 0)))/6</f>
        <v>0</v>
      </c>
    </row>
    <row r="32" spans="1:4" ht="15.75">
      <c r="C32" t="s">
        <v>64</v>
      </c>
      <c r="D32" t="s">
        <v>37</v>
      </c>
    </row>
    <row r="33" spans="1:4" ht="15.75">
      <c r="C33" t="s">
        <v>65</v>
      </c>
      <c r="D33" t="s">
        <v>37</v>
      </c>
    </row>
    <row r="34" spans="1:4" ht="15.75">
      <c r="C34" t="s">
        <v>66</v>
      </c>
      <c r="D34" t="s">
        <v>37</v>
      </c>
    </row>
    <row r="35" spans="1:4" ht="15.75">
      <c r="C35" t="s">
        <v>67</v>
      </c>
      <c r="D35" t="s">
        <v>37</v>
      </c>
    </row>
    <row r="36" spans="1:4" ht="15.75">
      <c r="C36" t="s">
        <v>68</v>
      </c>
      <c r="D36" t="s">
        <v>37</v>
      </c>
    </row>
    <row r="37" spans="1:4" ht="15.75">
      <c r="C37" t="s">
        <v>69</v>
      </c>
      <c r="D37" t="s">
        <v>37</v>
      </c>
    </row>
    <row r="38" spans="1:4" s="7" customFormat="1" ht="18.75">
      <c r="B38" s="7" t="s">
        <v>70</v>
      </c>
      <c r="D38" s="8">
        <f>(IF(D39="Know Well", 1, IF(D39="Know a Little", 0.5, 0))+IF(D40="Know Well", 1, IF(D40="Know a Little", 0.5, 0)))/2</f>
        <v>0</v>
      </c>
    </row>
    <row r="39" spans="1:4" ht="15.75">
      <c r="C39" t="s">
        <v>71</v>
      </c>
      <c r="D39" t="s">
        <v>37</v>
      </c>
    </row>
    <row r="40" spans="1:4" ht="15.75">
      <c r="C40" t="s">
        <v>72</v>
      </c>
      <c r="D40" t="s">
        <v>37</v>
      </c>
    </row>
    <row r="41" spans="1:4" s="6" customFormat="1" ht="21">
      <c r="A41" s="6" t="s">
        <v>15</v>
      </c>
      <c r="D41" s="11">
        <f>SUM(D42:D77)/6</f>
        <v>0</v>
      </c>
    </row>
    <row r="42" spans="1:4" s="7" customFormat="1" ht="18.75">
      <c r="B42" s="7" t="s">
        <v>73</v>
      </c>
      <c r="D42" s="8">
        <f>(IF(D43="Know Well", 1, IF(D43="Know a Little", 0.5, 0))+IF(D44="Know Well", 1, IF(D44="Know a Little", 0.5, 0))+IF(D45="Know Well", 1, IF(D45="Know a Little", 0.5, 0))+IF(D46="Know Well", 1, IF(D46="Know a Little", 0.5, 0))+IF(D47="Know Well", 1, IF(D47="Know a Little", 0.5, 0))+IF(D48="Know Well", 1, IF(D48="Know a Little", 0.5, 0)))/6</f>
        <v>0</v>
      </c>
    </row>
    <row r="43" spans="1:4" s="7" customFormat="1" ht="18.75">
      <c r="C43" t="s">
        <v>74</v>
      </c>
      <c r="D43" t="s">
        <v>37</v>
      </c>
    </row>
    <row r="44" spans="1:4" s="7" customFormat="1" ht="18.75">
      <c r="C44" t="s">
        <v>75</v>
      </c>
      <c r="D44" t="s">
        <v>37</v>
      </c>
    </row>
    <row r="45" spans="1:4" s="7" customFormat="1" ht="18.75">
      <c r="C45" t="s">
        <v>76</v>
      </c>
      <c r="D45" t="s">
        <v>37</v>
      </c>
    </row>
    <row r="46" spans="1:4" ht="15.75">
      <c r="C46" t="s">
        <v>77</v>
      </c>
      <c r="D46" t="s">
        <v>37</v>
      </c>
    </row>
    <row r="47" spans="1:4" ht="15.75">
      <c r="C47" t="s">
        <v>78</v>
      </c>
      <c r="D47" t="s">
        <v>37</v>
      </c>
    </row>
    <row r="48" spans="1:4" ht="15.75">
      <c r="C48" t="s">
        <v>79</v>
      </c>
      <c r="D48" t="s">
        <v>37</v>
      </c>
    </row>
    <row r="49" spans="2:4" s="7" customFormat="1" ht="18.75">
      <c r="B49" s="7" t="s">
        <v>80</v>
      </c>
      <c r="D49" s="8">
        <f>(IF(D50="Know Well", 1, IF(D50="Know a Little", 0.5, 0))+IF(D51="Know Well", 1, IF(D51="Know a Little", 0.5, 0))+IF(D52="Know Well", 1, IF(D52="Know a Little", 0.5, 0)))/3</f>
        <v>0</v>
      </c>
    </row>
    <row r="50" spans="2:4" ht="15.75">
      <c r="C50" t="s">
        <v>81</v>
      </c>
      <c r="D50" t="s">
        <v>37</v>
      </c>
    </row>
    <row r="51" spans="2:4" ht="15.75">
      <c r="C51" t="s">
        <v>82</v>
      </c>
      <c r="D51" t="s">
        <v>37</v>
      </c>
    </row>
    <row r="52" spans="2:4" ht="15.75">
      <c r="C52" t="s">
        <v>83</v>
      </c>
      <c r="D52" t="s">
        <v>37</v>
      </c>
    </row>
    <row r="53" spans="2:4" s="7" customFormat="1" ht="18.75">
      <c r="B53" s="7" t="s">
        <v>84</v>
      </c>
      <c r="D53" s="8">
        <f>(IF(D54="Know Well", 1, IF(D54="Know a Little", 0.5, 0))+IF(D55="Know Well", 1, IF(D55="Know a Little", 0.5, 0))+IF(D56="Know Well", 1, IF(D56="Know a Little", 0.5, 0))+IF(D57="Know Well", 1, IF(D57="Know a Little", 0.5, 0))+IF(D58="Know Well", 1, IF(D58="Know a Little", 0.5, 0)))/5</f>
        <v>0</v>
      </c>
    </row>
    <row r="54" spans="2:4" ht="15.75">
      <c r="C54" t="s">
        <v>85</v>
      </c>
      <c r="D54" t="s">
        <v>37</v>
      </c>
    </row>
    <row r="55" spans="2:4" ht="15.75">
      <c r="C55" t="s">
        <v>86</v>
      </c>
      <c r="D55" t="s">
        <v>37</v>
      </c>
    </row>
    <row r="56" spans="2:4" ht="15.75">
      <c r="C56" t="s">
        <v>87</v>
      </c>
      <c r="D56" t="s">
        <v>37</v>
      </c>
    </row>
    <row r="57" spans="2:4" ht="15.75">
      <c r="C57" t="s">
        <v>88</v>
      </c>
      <c r="D57" t="s">
        <v>37</v>
      </c>
    </row>
    <row r="58" spans="2:4" ht="15.75">
      <c r="C58" t="s">
        <v>89</v>
      </c>
      <c r="D58" t="s">
        <v>37</v>
      </c>
    </row>
    <row r="59" spans="2:4" s="7" customFormat="1" ht="18.75">
      <c r="B59" s="7" t="s">
        <v>90</v>
      </c>
      <c r="D59" s="8">
        <f>(IF(D60="Know Well", 1, IF(D60="Know a Little", 0.5, 0))+IF(D61="Know Well", 1, IF(D61="Know a Little", 0.5, 0))+IF(D62="Know Well", 1, IF(D62="Know a Little", 0.5, 0))+IF(D63="Know Well", 1, IF(D63="Know a Little", 0.5, 0))+IF(D64="Know Well", 1, IF(D64="Know a Little", 0.5, 0)))/5</f>
        <v>0</v>
      </c>
    </row>
    <row r="60" spans="2:4" ht="15.75">
      <c r="C60" t="s">
        <v>91</v>
      </c>
      <c r="D60" t="s">
        <v>37</v>
      </c>
    </row>
    <row r="61" spans="2:4" ht="15.75">
      <c r="C61" t="s">
        <v>92</v>
      </c>
      <c r="D61" t="s">
        <v>37</v>
      </c>
    </row>
    <row r="62" spans="2:4" ht="15.75">
      <c r="C62" t="s">
        <v>93</v>
      </c>
      <c r="D62" t="s">
        <v>37</v>
      </c>
    </row>
    <row r="63" spans="2:4" ht="15.75">
      <c r="C63" t="s">
        <v>94</v>
      </c>
      <c r="D63" t="s">
        <v>37</v>
      </c>
    </row>
    <row r="64" spans="2:4" ht="15.75">
      <c r="C64" t="s">
        <v>95</v>
      </c>
      <c r="D64" t="s">
        <v>37</v>
      </c>
    </row>
    <row r="65" spans="1:4" s="7" customFormat="1" ht="18.75">
      <c r="B65" s="7" t="s">
        <v>96</v>
      </c>
      <c r="D65" s="8">
        <f>(IF(D66="Know Well", 1, IF(D66="Know a Little", 0.5, 0))+IF(D67="Know Well", 1, IF(D67="Know a Little", 0.5, 0))+IF(D68="Know Well", 1, IF(D68="Know a Little", 0.5, 0)))/3</f>
        <v>0</v>
      </c>
    </row>
    <row r="66" spans="1:4" s="7" customFormat="1" ht="18.75">
      <c r="C66" t="s">
        <v>97</v>
      </c>
      <c r="D66" t="s">
        <v>37</v>
      </c>
    </row>
    <row r="67" spans="1:4" s="7" customFormat="1" ht="18.75">
      <c r="C67" t="s">
        <v>98</v>
      </c>
      <c r="D67" t="s">
        <v>37</v>
      </c>
    </row>
    <row r="68" spans="1:4" s="7" customFormat="1" ht="18.75">
      <c r="C68" t="s">
        <v>99</v>
      </c>
      <c r="D68" t="s">
        <v>37</v>
      </c>
    </row>
    <row r="69" spans="1:4" s="7" customFormat="1" ht="18.75">
      <c r="B69" s="7" t="s">
        <v>100</v>
      </c>
      <c r="D69" s="8">
        <f>(IF(D70="Know Well", 1, IF(D70="Know a Little", 0.5, 0))+IF(D71="Know Well", 1, IF(D71="Know a Little", 0.5, 0))+IF(D72="Know Well", 1, IF(D72="Know a Little", 0.5, 0))+IF(D73="Know Well", 1, IF(D73="Know a Little", 0.5, 0))+IF(D74="Know Well", 1, IF(D74="Know a Little", 0.5, 0))+IF(D75="Know Well", 1, IF(D75="Know a Little", 0.5, 0))+IF(D76="Know Well", 1, IF(D76="Know a Little", 0.5, 0))+IF(D77="Know Well", 1, IF(D77="Know a Little", 0.5, 0)))/8</f>
        <v>0</v>
      </c>
    </row>
    <row r="70" spans="1:4" s="7" customFormat="1" ht="18.75">
      <c r="C70" t="s">
        <v>101</v>
      </c>
      <c r="D70" t="s">
        <v>37</v>
      </c>
    </row>
    <row r="71" spans="1:4" s="7" customFormat="1" ht="18.75">
      <c r="C71" t="s">
        <v>102</v>
      </c>
      <c r="D71" t="s">
        <v>37</v>
      </c>
    </row>
    <row r="72" spans="1:4" s="7" customFormat="1" ht="18.75">
      <c r="C72" t="s">
        <v>103</v>
      </c>
      <c r="D72" t="s">
        <v>37</v>
      </c>
    </row>
    <row r="73" spans="1:4" s="7" customFormat="1" ht="18.75">
      <c r="C73" t="s">
        <v>104</v>
      </c>
      <c r="D73" t="s">
        <v>37</v>
      </c>
    </row>
    <row r="74" spans="1:4" s="7" customFormat="1" ht="18.75">
      <c r="C74" t="s">
        <v>105</v>
      </c>
      <c r="D74" t="s">
        <v>37</v>
      </c>
    </row>
    <row r="75" spans="1:4" s="7" customFormat="1" ht="18.75">
      <c r="C75" t="s">
        <v>106</v>
      </c>
      <c r="D75" t="s">
        <v>37</v>
      </c>
    </row>
    <row r="76" spans="1:4" s="7" customFormat="1" ht="18.75">
      <c r="C76" t="s">
        <v>107</v>
      </c>
      <c r="D76" t="s">
        <v>37</v>
      </c>
    </row>
    <row r="77" spans="1:4" s="7" customFormat="1" ht="18.75">
      <c r="C77" t="s">
        <v>108</v>
      </c>
      <c r="D77" t="s">
        <v>37</v>
      </c>
    </row>
    <row r="78" spans="1:4" s="6" customFormat="1" ht="21">
      <c r="A78" s="6" t="s">
        <v>109</v>
      </c>
      <c r="D78" s="11">
        <f>SUM(D79:D104)/5</f>
        <v>0</v>
      </c>
    </row>
    <row r="79" spans="1:4" s="7" customFormat="1" ht="18.75">
      <c r="B79" s="7" t="s">
        <v>110</v>
      </c>
      <c r="D79" s="8">
        <f>(IF(D80="Know Well", 1, IF(D80="Know a Little", 0.5, 0))+IF(D81="Know Well", 1, IF(D81="Know a Little", 0.5, 0))+IF(D82="Know Well", 1, IF(D82="Know a Little", 0.5, 0)))/3</f>
        <v>0</v>
      </c>
    </row>
    <row r="80" spans="1:4" ht="15.75">
      <c r="C80" t="s">
        <v>111</v>
      </c>
      <c r="D80" t="s">
        <v>37</v>
      </c>
    </row>
    <row r="81" spans="2:4" ht="15.75">
      <c r="C81" t="s">
        <v>112</v>
      </c>
      <c r="D81" t="s">
        <v>37</v>
      </c>
    </row>
    <row r="82" spans="2:4" ht="15.75">
      <c r="C82" t="s">
        <v>113</v>
      </c>
      <c r="D82" t="s">
        <v>37</v>
      </c>
    </row>
    <row r="83" spans="2:4" s="7" customFormat="1" ht="18.75">
      <c r="B83" s="7" t="s">
        <v>114</v>
      </c>
      <c r="D83" s="8">
        <f>(IF(D84="Know Well", 1, IF(D84="Know a Little", 0.5, 0))+IF(D85="Know Well", 1, IF(D85="Know a Little", 0.5, 0))+IF(D86="Know Well", 1, IF(D86="Know a Little", 0.5, 0))+IF(D87="Know Well", 1, IF(D87="Know a Little", 0.5, 0))+IF(D88="Know Well", 1, IF(D88="Know a Little", 0.5, 0))+IF(D89="Know Well", 1, IF(D89="Know a Little", 0.5, 0))+IF(D90="Know Well", 1, IF(D90="Know a Little", 0.5, 0))+IF(D91="Know Well", 1, IF(D91="Know a Little", 0.5, 0)))/8</f>
        <v>0</v>
      </c>
    </row>
    <row r="84" spans="2:4" s="7" customFormat="1" ht="18.75">
      <c r="C84" t="s">
        <v>115</v>
      </c>
      <c r="D84" t="s">
        <v>37</v>
      </c>
    </row>
    <row r="85" spans="2:4" s="7" customFormat="1" ht="18.75">
      <c r="C85" t="s">
        <v>116</v>
      </c>
      <c r="D85" t="s">
        <v>37</v>
      </c>
    </row>
    <row r="86" spans="2:4" s="7" customFormat="1" ht="18.75">
      <c r="C86" t="s">
        <v>117</v>
      </c>
      <c r="D86" t="s">
        <v>37</v>
      </c>
    </row>
    <row r="87" spans="2:4" s="7" customFormat="1" ht="18.75">
      <c r="C87" t="s">
        <v>118</v>
      </c>
      <c r="D87" t="s">
        <v>37</v>
      </c>
    </row>
    <row r="88" spans="2:4" s="7" customFormat="1" ht="18.75">
      <c r="C88" t="s">
        <v>119</v>
      </c>
      <c r="D88" t="s">
        <v>37</v>
      </c>
    </row>
    <row r="89" spans="2:4" s="7" customFormat="1" ht="18.75">
      <c r="C89" t="s">
        <v>120</v>
      </c>
      <c r="D89" t="s">
        <v>37</v>
      </c>
    </row>
    <row r="90" spans="2:4" s="7" customFormat="1" ht="18.75">
      <c r="C90" t="s">
        <v>121</v>
      </c>
      <c r="D90" t="s">
        <v>37</v>
      </c>
    </row>
    <row r="91" spans="2:4" ht="15.75">
      <c r="C91" t="s">
        <v>122</v>
      </c>
      <c r="D91" t="s">
        <v>37</v>
      </c>
    </row>
    <row r="92" spans="2:4" s="7" customFormat="1" ht="18.75">
      <c r="B92" s="7" t="s">
        <v>123</v>
      </c>
      <c r="D92" s="8">
        <f>(IF(D93="Know Well", 1, IF(D93="Know a Little", 0.5, 0))+IF(D94="Know Well", 1, IF(D94="Know a Little", 0.5, 0))+IF(D95="Know Well", 1, IF(D95="Know a Little", 0.5, 0))+IF(D96="Know Well", 1, IF(D96="Know a Little", 0.5, 0)))/4</f>
        <v>0</v>
      </c>
    </row>
    <row r="93" spans="2:4" ht="15.75">
      <c r="C93" t="s">
        <v>124</v>
      </c>
      <c r="D93" t="s">
        <v>37</v>
      </c>
    </row>
    <row r="94" spans="2:4" ht="15.75">
      <c r="C94" t="s">
        <v>125</v>
      </c>
      <c r="D94" t="s">
        <v>37</v>
      </c>
    </row>
    <row r="95" spans="2:4" ht="15.75">
      <c r="C95" t="s">
        <v>126</v>
      </c>
      <c r="D95" t="s">
        <v>37</v>
      </c>
    </row>
    <row r="96" spans="2:4" ht="15.75">
      <c r="C96" t="s">
        <v>127</v>
      </c>
      <c r="D96" t="s">
        <v>37</v>
      </c>
    </row>
    <row r="97" spans="2:4" s="7" customFormat="1" ht="18.75">
      <c r="B97" s="7" t="s">
        <v>128</v>
      </c>
      <c r="D97" s="8">
        <f>(IF(D98="Know Well", 1, IF(D98="Know a Little", 0.5, 0))+IF(D99="Know Well", 1, IF(D99="Know a Little", 0.5, 0))+IF(D100="Know Well", 1, IF(D100="Know a Little", 0.5, 0)))/3</f>
        <v>0</v>
      </c>
    </row>
    <row r="98" spans="2:4" ht="15.75">
      <c r="C98" t="s">
        <v>129</v>
      </c>
      <c r="D98" t="s">
        <v>37</v>
      </c>
    </row>
    <row r="99" spans="2:4" ht="15.75">
      <c r="C99" t="s">
        <v>130</v>
      </c>
      <c r="D99" t="s">
        <v>37</v>
      </c>
    </row>
    <row r="100" spans="2:4" ht="15.75">
      <c r="C100" t="s">
        <v>131</v>
      </c>
      <c r="D100" t="s">
        <v>37</v>
      </c>
    </row>
    <row r="101" spans="2:4" s="7" customFormat="1" ht="18.75">
      <c r="B101" s="7" t="s">
        <v>132</v>
      </c>
      <c r="D101" s="8">
        <f>(IF(D102="Know Well", 1, IF(D102="Know a Little", 0.5, 0))+IF(D103="Know Well", 1, IF(D103="Know a Little", 0.5, 0))+IF(D104="Know Well", 1, IF(D104="Know a Little", 0.5, 0)))/3</f>
        <v>0</v>
      </c>
    </row>
    <row r="102" spans="2:4" ht="15.75">
      <c r="C102" t="s">
        <v>133</v>
      </c>
      <c r="D102" t="s">
        <v>37</v>
      </c>
    </row>
    <row r="103" spans="2:4" s="7" customFormat="1" ht="18.75">
      <c r="C103" t="s">
        <v>134</v>
      </c>
      <c r="D103" t="s">
        <v>37</v>
      </c>
    </row>
    <row r="104" spans="2:4" ht="15.75">
      <c r="C104" t="s">
        <v>135</v>
      </c>
      <c r="D104" t="s">
        <v>37</v>
      </c>
    </row>
    <row r="105" spans="2:4" ht="15.75"/>
    <row r="106" spans="2:4" s="6" customFormat="1" ht="21">
      <c r="D106"/>
    </row>
    <row r="107" spans="2:4" s="7" customFormat="1" ht="18.75">
      <c r="D107"/>
    </row>
    <row r="108" spans="2:4" ht="15.75"/>
    <row r="109" spans="2:4" ht="15.75"/>
    <row r="110" spans="2:4" ht="15.75"/>
    <row r="111" spans="2:4" ht="15.75"/>
    <row r="112" spans="2:4" s="7" customFormat="1" ht="18.75">
      <c r="D112"/>
    </row>
    <row r="113" spans="4:4" ht="15.75"/>
    <row r="114" spans="4:4" ht="15.75"/>
    <row r="115" spans="4:4" ht="15.75"/>
    <row r="116" spans="4:4" ht="15.75"/>
    <row r="117" spans="4:4" ht="15.75"/>
    <row r="118" spans="4:4" s="7" customFormat="1" ht="18.75">
      <c r="D118"/>
    </row>
    <row r="119" spans="4:4" ht="15.75"/>
    <row r="120" spans="4:4" ht="15.75"/>
    <row r="121" spans="4:4" ht="15.75"/>
    <row r="122" spans="4:4" ht="15.75"/>
    <row r="123" spans="4:4" s="7" customFormat="1" ht="18.75">
      <c r="D123"/>
    </row>
    <row r="124" spans="4:4" ht="15.75"/>
    <row r="128" spans="4:4" ht="15.75"/>
    <row r="134" ht="15.75"/>
    <row r="139" ht="15.75"/>
  </sheetData>
  <conditionalFormatting sqref="D4">
    <cfRule type="cellIs" dxfId="182" priority="248" operator="equal">
      <formula>"No Idea"</formula>
    </cfRule>
  </conditionalFormatting>
  <conditionalFormatting sqref="D4">
    <cfRule type="cellIs" dxfId="181" priority="247" operator="equal">
      <formula>"Know a Little"</formula>
    </cfRule>
  </conditionalFormatting>
  <conditionalFormatting sqref="D4">
    <cfRule type="cellIs" dxfId="180" priority="246" operator="equal">
      <formula>"Know Well"</formula>
    </cfRule>
  </conditionalFormatting>
  <conditionalFormatting sqref="D5:D7">
    <cfRule type="cellIs" dxfId="179" priority="245" operator="equal">
      <formula>"No Idea"</formula>
    </cfRule>
  </conditionalFormatting>
  <conditionalFormatting sqref="D5:D7">
    <cfRule type="cellIs" dxfId="178" priority="244" operator="equal">
      <formula>"Know a Little"</formula>
    </cfRule>
  </conditionalFormatting>
  <conditionalFormatting sqref="D5:D7">
    <cfRule type="cellIs" dxfId="177" priority="243" operator="equal">
      <formula>"Know Well"</formula>
    </cfRule>
  </conditionalFormatting>
  <conditionalFormatting sqref="D9:D12">
    <cfRule type="cellIs" dxfId="176" priority="242" operator="equal">
      <formula>"No Idea"</formula>
    </cfRule>
  </conditionalFormatting>
  <conditionalFormatting sqref="D9:D12">
    <cfRule type="cellIs" dxfId="175" priority="241" operator="equal">
      <formula>"Know a Little"</formula>
    </cfRule>
  </conditionalFormatting>
  <conditionalFormatting sqref="D9:D12">
    <cfRule type="cellIs" dxfId="174" priority="240" operator="equal">
      <formula>"Know Well"</formula>
    </cfRule>
  </conditionalFormatting>
  <conditionalFormatting sqref="D14:D17">
    <cfRule type="cellIs" dxfId="173" priority="239" operator="equal">
      <formula>"No Idea"</formula>
    </cfRule>
  </conditionalFormatting>
  <conditionalFormatting sqref="D14:D17">
    <cfRule type="cellIs" dxfId="172" priority="238" operator="equal">
      <formula>"Know a Little"</formula>
    </cfRule>
  </conditionalFormatting>
  <conditionalFormatting sqref="D14:D17">
    <cfRule type="cellIs" dxfId="171" priority="237" operator="equal">
      <formula>"Know Well"</formula>
    </cfRule>
  </conditionalFormatting>
  <conditionalFormatting sqref="D32:D37">
    <cfRule type="cellIs" dxfId="170" priority="227" operator="equal">
      <formula>"No Idea"</formula>
    </cfRule>
  </conditionalFormatting>
  <conditionalFormatting sqref="D32:D37">
    <cfRule type="cellIs" dxfId="169" priority="226" operator="equal">
      <formula>"Know a Little"</formula>
    </cfRule>
  </conditionalFormatting>
  <conditionalFormatting sqref="D32:D37">
    <cfRule type="cellIs" dxfId="168" priority="225" operator="equal">
      <formula>"Know Well"</formula>
    </cfRule>
  </conditionalFormatting>
  <conditionalFormatting sqref="D20:D24">
    <cfRule type="cellIs" dxfId="167" priority="233" operator="equal">
      <formula>"No Idea"</formula>
    </cfRule>
  </conditionalFormatting>
  <conditionalFormatting sqref="D20:D24">
    <cfRule type="cellIs" dxfId="166" priority="232" operator="equal">
      <formula>"Know a Little"</formula>
    </cfRule>
  </conditionalFormatting>
  <conditionalFormatting sqref="D20:D24">
    <cfRule type="cellIs" dxfId="165" priority="231" operator="equal">
      <formula>"Know Well"</formula>
    </cfRule>
  </conditionalFormatting>
  <conditionalFormatting sqref="D26:D30">
    <cfRule type="cellIs" dxfId="164" priority="230" operator="equal">
      <formula>"No Idea"</formula>
    </cfRule>
  </conditionalFormatting>
  <conditionalFormatting sqref="D26:D30">
    <cfRule type="cellIs" dxfId="163" priority="229" operator="equal">
      <formula>"Know a Little"</formula>
    </cfRule>
  </conditionalFormatting>
  <conditionalFormatting sqref="D26:D30">
    <cfRule type="cellIs" dxfId="162" priority="228" operator="equal">
      <formula>"Know Well"</formula>
    </cfRule>
  </conditionalFormatting>
  <conditionalFormatting sqref="D46:D48">
    <cfRule type="cellIs" dxfId="161" priority="221" operator="equal">
      <formula>"No Idea"</formula>
    </cfRule>
  </conditionalFormatting>
  <conditionalFormatting sqref="D46:D48">
    <cfRule type="cellIs" dxfId="160" priority="220" operator="equal">
      <formula>"Know a Little"</formula>
    </cfRule>
  </conditionalFormatting>
  <conditionalFormatting sqref="D46:D48">
    <cfRule type="cellIs" dxfId="159" priority="219" operator="equal">
      <formula>"Know Well"</formula>
    </cfRule>
  </conditionalFormatting>
  <conditionalFormatting sqref="D39:D40">
    <cfRule type="cellIs" dxfId="158" priority="224" operator="equal">
      <formula>"No Idea"</formula>
    </cfRule>
  </conditionalFormatting>
  <conditionalFormatting sqref="D39:D40">
    <cfRule type="cellIs" dxfId="157" priority="223" operator="equal">
      <formula>"Know a Little"</formula>
    </cfRule>
  </conditionalFormatting>
  <conditionalFormatting sqref="D39:D40">
    <cfRule type="cellIs" dxfId="156" priority="222" operator="equal">
      <formula>"Know Well"</formula>
    </cfRule>
  </conditionalFormatting>
  <conditionalFormatting sqref="D93:D96">
    <cfRule type="cellIs" dxfId="155" priority="203" operator="equal">
      <formula>"No Idea"</formula>
    </cfRule>
  </conditionalFormatting>
  <conditionalFormatting sqref="D93:D96">
    <cfRule type="cellIs" dxfId="154" priority="202" operator="equal">
      <formula>"Know a Little"</formula>
    </cfRule>
  </conditionalFormatting>
  <conditionalFormatting sqref="D93:D96">
    <cfRule type="cellIs" dxfId="153" priority="201" operator="equal">
      <formula>"Know Well"</formula>
    </cfRule>
  </conditionalFormatting>
  <conditionalFormatting sqref="D50:D52">
    <cfRule type="cellIs" dxfId="152" priority="218" operator="equal">
      <formula>"No Idea"</formula>
    </cfRule>
  </conditionalFormatting>
  <conditionalFormatting sqref="D50:D52">
    <cfRule type="cellIs" dxfId="151" priority="217" operator="equal">
      <formula>"Know a Little"</formula>
    </cfRule>
  </conditionalFormatting>
  <conditionalFormatting sqref="D50:D52">
    <cfRule type="cellIs" dxfId="150" priority="216" operator="equal">
      <formula>"Know Well"</formula>
    </cfRule>
  </conditionalFormatting>
  <conditionalFormatting sqref="D54:D58">
    <cfRule type="cellIs" dxfId="149" priority="215" operator="equal">
      <formula>"No Idea"</formula>
    </cfRule>
  </conditionalFormatting>
  <conditionalFormatting sqref="D54:D58">
    <cfRule type="cellIs" dxfId="148" priority="214" operator="equal">
      <formula>"Know a Little"</formula>
    </cfRule>
  </conditionalFormatting>
  <conditionalFormatting sqref="D54:D58">
    <cfRule type="cellIs" dxfId="147" priority="213" operator="equal">
      <formula>"Know Well"</formula>
    </cfRule>
  </conditionalFormatting>
  <conditionalFormatting sqref="D60:D64">
    <cfRule type="cellIs" dxfId="146" priority="212" operator="equal">
      <formula>"No Idea"</formula>
    </cfRule>
  </conditionalFormatting>
  <conditionalFormatting sqref="D60:D64">
    <cfRule type="cellIs" dxfId="145" priority="211" operator="equal">
      <formula>"Know a Little"</formula>
    </cfRule>
  </conditionalFormatting>
  <conditionalFormatting sqref="D60:D64">
    <cfRule type="cellIs" dxfId="144" priority="210" operator="equal">
      <formula>"Know Well"</formula>
    </cfRule>
  </conditionalFormatting>
  <conditionalFormatting sqref="D80:D82">
    <cfRule type="cellIs" dxfId="143" priority="209" operator="equal">
      <formula>"No Idea"</formula>
    </cfRule>
  </conditionalFormatting>
  <conditionalFormatting sqref="D80:D82">
    <cfRule type="cellIs" dxfId="142" priority="208" operator="equal">
      <formula>"Know a Little"</formula>
    </cfRule>
  </conditionalFormatting>
  <conditionalFormatting sqref="D80:D82">
    <cfRule type="cellIs" dxfId="141" priority="207" operator="equal">
      <formula>"Know Well"</formula>
    </cfRule>
  </conditionalFormatting>
  <conditionalFormatting sqref="D91">
    <cfRule type="cellIs" dxfId="140" priority="206" operator="equal">
      <formula>"No Idea"</formula>
    </cfRule>
  </conditionalFormatting>
  <conditionalFormatting sqref="D91">
    <cfRule type="cellIs" dxfId="139" priority="205" operator="equal">
      <formula>"Know a Little"</formula>
    </cfRule>
  </conditionalFormatting>
  <conditionalFormatting sqref="D91">
    <cfRule type="cellIs" dxfId="138" priority="204" operator="equal">
      <formula>"Know Well"</formula>
    </cfRule>
  </conditionalFormatting>
  <conditionalFormatting sqref="D98:D100">
    <cfRule type="cellIs" dxfId="137" priority="200" operator="equal">
      <formula>"No Idea"</formula>
    </cfRule>
  </conditionalFormatting>
  <conditionalFormatting sqref="D98:D100">
    <cfRule type="cellIs" dxfId="136" priority="199" operator="equal">
      <formula>"Know a Little"</formula>
    </cfRule>
  </conditionalFormatting>
  <conditionalFormatting sqref="D98:D100">
    <cfRule type="cellIs" dxfId="135" priority="198" operator="equal">
      <formula>"Know Well"</formula>
    </cfRule>
  </conditionalFormatting>
  <conditionalFormatting sqref="D124">
    <cfRule type="cellIs" dxfId="134" priority="179" operator="equal">
      <formula>"No Idea"</formula>
    </cfRule>
  </conditionalFormatting>
  <conditionalFormatting sqref="D124">
    <cfRule type="cellIs" dxfId="133" priority="178" operator="equal">
      <formula>"Know a Little"</formula>
    </cfRule>
  </conditionalFormatting>
  <conditionalFormatting sqref="D124">
    <cfRule type="cellIs" dxfId="132" priority="177" operator="equal">
      <formula>"Know Well"</formula>
    </cfRule>
  </conditionalFormatting>
  <conditionalFormatting sqref="D3">
    <cfRule type="cellIs" dxfId="131" priority="159" operator="greaterThan">
      <formula>0.7</formula>
    </cfRule>
  </conditionalFormatting>
  <conditionalFormatting sqref="D3">
    <cfRule type="cellIs" dxfId="130" priority="158" operator="lessThan">
      <formula>0.5</formula>
    </cfRule>
  </conditionalFormatting>
  <conditionalFormatting sqref="D3">
    <cfRule type="cellIs" dxfId="129" priority="157" operator="between">
      <formula>0.5</formula>
      <formula>0.7</formula>
    </cfRule>
  </conditionalFormatting>
  <conditionalFormatting sqref="D8">
    <cfRule type="cellIs" dxfId="128" priority="156" operator="greaterThan">
      <formula>0.7</formula>
    </cfRule>
  </conditionalFormatting>
  <conditionalFormatting sqref="D8">
    <cfRule type="cellIs" dxfId="127" priority="155" operator="lessThan">
      <formula>0.5</formula>
    </cfRule>
  </conditionalFormatting>
  <conditionalFormatting sqref="D8">
    <cfRule type="cellIs" dxfId="126" priority="154" operator="between">
      <formula>0.5</formula>
      <formula>0.7</formula>
    </cfRule>
  </conditionalFormatting>
  <conditionalFormatting sqref="D13">
    <cfRule type="cellIs" dxfId="125" priority="153" operator="greaterThan">
      <formula>0.7</formula>
    </cfRule>
  </conditionalFormatting>
  <conditionalFormatting sqref="D13">
    <cfRule type="cellIs" dxfId="124" priority="152" operator="lessThan">
      <formula>0.5</formula>
    </cfRule>
  </conditionalFormatting>
  <conditionalFormatting sqref="D13">
    <cfRule type="cellIs" dxfId="123" priority="151" operator="between">
      <formula>0.5</formula>
      <formula>0.7</formula>
    </cfRule>
  </conditionalFormatting>
  <conditionalFormatting sqref="D31">
    <cfRule type="cellIs" dxfId="122" priority="141" operator="greaterThan">
      <formula>0.7</formula>
    </cfRule>
  </conditionalFormatting>
  <conditionalFormatting sqref="D31">
    <cfRule type="cellIs" dxfId="121" priority="140" operator="lessThan">
      <formula>0.5</formula>
    </cfRule>
  </conditionalFormatting>
  <conditionalFormatting sqref="D31">
    <cfRule type="cellIs" dxfId="120" priority="139" operator="between">
      <formula>0.5</formula>
      <formula>0.7</formula>
    </cfRule>
  </conditionalFormatting>
  <conditionalFormatting sqref="D19">
    <cfRule type="cellIs" dxfId="119" priority="147" operator="greaterThan">
      <formula>0.7</formula>
    </cfRule>
  </conditionalFormatting>
  <conditionalFormatting sqref="D19">
    <cfRule type="cellIs" dxfId="118" priority="146" operator="lessThan">
      <formula>0.5</formula>
    </cfRule>
  </conditionalFormatting>
  <conditionalFormatting sqref="D19">
    <cfRule type="cellIs" dxfId="117" priority="145" operator="between">
      <formula>0.5</formula>
      <formula>0.7</formula>
    </cfRule>
  </conditionalFormatting>
  <conditionalFormatting sqref="D25">
    <cfRule type="cellIs" dxfId="116" priority="144" operator="greaterThan">
      <formula>0.7</formula>
    </cfRule>
  </conditionalFormatting>
  <conditionalFormatting sqref="D25">
    <cfRule type="cellIs" dxfId="115" priority="143" operator="lessThan">
      <formula>0.5</formula>
    </cfRule>
  </conditionalFormatting>
  <conditionalFormatting sqref="D25">
    <cfRule type="cellIs" dxfId="114" priority="142" operator="between">
      <formula>0.5</formula>
      <formula>0.7</formula>
    </cfRule>
  </conditionalFormatting>
  <conditionalFormatting sqref="D42">
    <cfRule type="cellIs" dxfId="113" priority="135" operator="greaterThan">
      <formula>0.7</formula>
    </cfRule>
  </conditionalFormatting>
  <conditionalFormatting sqref="D42">
    <cfRule type="cellIs" dxfId="112" priority="134" operator="lessThan">
      <formula>0.5</formula>
    </cfRule>
  </conditionalFormatting>
  <conditionalFormatting sqref="D42">
    <cfRule type="cellIs" dxfId="111" priority="133" operator="between">
      <formula>0.5</formula>
      <formula>0.7</formula>
    </cfRule>
  </conditionalFormatting>
  <conditionalFormatting sqref="D38">
    <cfRule type="cellIs" dxfId="110" priority="138" operator="greaterThan">
      <formula>0.7</formula>
    </cfRule>
  </conditionalFormatting>
  <conditionalFormatting sqref="D38">
    <cfRule type="cellIs" dxfId="109" priority="137" operator="lessThan">
      <formula>0.5</formula>
    </cfRule>
  </conditionalFormatting>
  <conditionalFormatting sqref="D38">
    <cfRule type="cellIs" dxfId="108" priority="136" operator="between">
      <formula>0.5</formula>
      <formula>0.7</formula>
    </cfRule>
  </conditionalFormatting>
  <conditionalFormatting sqref="D92">
    <cfRule type="cellIs" dxfId="107" priority="117" operator="greaterThan">
      <formula>0.7</formula>
    </cfRule>
  </conditionalFormatting>
  <conditionalFormatting sqref="D92">
    <cfRule type="cellIs" dxfId="106" priority="116" operator="lessThan">
      <formula>0.5</formula>
    </cfRule>
  </conditionalFormatting>
  <conditionalFormatting sqref="D92">
    <cfRule type="cellIs" dxfId="105" priority="115" operator="between">
      <formula>0.5</formula>
      <formula>0.7</formula>
    </cfRule>
  </conditionalFormatting>
  <conditionalFormatting sqref="D49">
    <cfRule type="cellIs" dxfId="104" priority="132" operator="greaterThan">
      <formula>0.7</formula>
    </cfRule>
  </conditionalFormatting>
  <conditionalFormatting sqref="D49">
    <cfRule type="cellIs" dxfId="103" priority="131" operator="lessThan">
      <formula>0.5</formula>
    </cfRule>
  </conditionalFormatting>
  <conditionalFormatting sqref="D49">
    <cfRule type="cellIs" dxfId="102" priority="130" operator="between">
      <formula>0.5</formula>
      <formula>0.7</formula>
    </cfRule>
  </conditionalFormatting>
  <conditionalFormatting sqref="D53">
    <cfRule type="cellIs" dxfId="101" priority="129" operator="greaterThan">
      <formula>0.7</formula>
    </cfRule>
  </conditionalFormatting>
  <conditionalFormatting sqref="D53">
    <cfRule type="cellIs" dxfId="100" priority="128" operator="lessThan">
      <formula>0.5</formula>
    </cfRule>
  </conditionalFormatting>
  <conditionalFormatting sqref="D53">
    <cfRule type="cellIs" dxfId="99" priority="127" operator="between">
      <formula>0.5</formula>
      <formula>0.7</formula>
    </cfRule>
  </conditionalFormatting>
  <conditionalFormatting sqref="D59">
    <cfRule type="cellIs" dxfId="98" priority="126" operator="greaterThan">
      <formula>0.7</formula>
    </cfRule>
  </conditionalFormatting>
  <conditionalFormatting sqref="D59">
    <cfRule type="cellIs" dxfId="97" priority="125" operator="lessThan">
      <formula>0.5</formula>
    </cfRule>
  </conditionalFormatting>
  <conditionalFormatting sqref="D59">
    <cfRule type="cellIs" dxfId="96" priority="124" operator="between">
      <formula>0.5</formula>
      <formula>0.7</formula>
    </cfRule>
  </conditionalFormatting>
  <conditionalFormatting sqref="D79">
    <cfRule type="cellIs" dxfId="95" priority="123" operator="greaterThan">
      <formula>0.7</formula>
    </cfRule>
  </conditionalFormatting>
  <conditionalFormatting sqref="D79">
    <cfRule type="cellIs" dxfId="94" priority="122" operator="lessThan">
      <formula>0.5</formula>
    </cfRule>
  </conditionalFormatting>
  <conditionalFormatting sqref="D79">
    <cfRule type="cellIs" dxfId="93" priority="121" operator="between">
      <formula>0.5</formula>
      <formula>0.7</formula>
    </cfRule>
  </conditionalFormatting>
  <conditionalFormatting sqref="D83">
    <cfRule type="cellIs" dxfId="92" priority="120" operator="greaterThan">
      <formula>0.7</formula>
    </cfRule>
  </conditionalFormatting>
  <conditionalFormatting sqref="D83">
    <cfRule type="cellIs" dxfId="91" priority="119" operator="lessThan">
      <formula>0.5</formula>
    </cfRule>
  </conditionalFormatting>
  <conditionalFormatting sqref="D83">
    <cfRule type="cellIs" dxfId="90" priority="118" operator="between">
      <formula>0.5</formula>
      <formula>0.7</formula>
    </cfRule>
  </conditionalFormatting>
  <conditionalFormatting sqref="D97">
    <cfRule type="cellIs" dxfId="89" priority="114" operator="greaterThan">
      <formula>0.7</formula>
    </cfRule>
  </conditionalFormatting>
  <conditionalFormatting sqref="D97">
    <cfRule type="cellIs" dxfId="88" priority="113" operator="lessThan">
      <formula>0.5</formula>
    </cfRule>
  </conditionalFormatting>
  <conditionalFormatting sqref="D97">
    <cfRule type="cellIs" dxfId="87" priority="112" operator="between">
      <formula>0.5</formula>
      <formula>0.7</formula>
    </cfRule>
  </conditionalFormatting>
  <conditionalFormatting sqref="D101">
    <cfRule type="cellIs" dxfId="86" priority="111" operator="greaterThan">
      <formula>0.7</formula>
    </cfRule>
  </conditionalFormatting>
  <conditionalFormatting sqref="D101">
    <cfRule type="cellIs" dxfId="85" priority="110" operator="lessThan">
      <formula>0.5</formula>
    </cfRule>
  </conditionalFormatting>
  <conditionalFormatting sqref="D101">
    <cfRule type="cellIs" dxfId="84" priority="109" operator="between">
      <formula>0.5</formula>
      <formula>0.7</formula>
    </cfRule>
  </conditionalFormatting>
  <conditionalFormatting sqref="D2">
    <cfRule type="cellIs" dxfId="83" priority="90" operator="greaterThan">
      <formula>0.7</formula>
    </cfRule>
  </conditionalFormatting>
  <conditionalFormatting sqref="D2">
    <cfRule type="cellIs" dxfId="82" priority="89" operator="lessThan">
      <formula>0.5</formula>
    </cfRule>
  </conditionalFormatting>
  <conditionalFormatting sqref="D2">
    <cfRule type="cellIs" dxfId="81" priority="88" operator="between">
      <formula>0.5</formula>
      <formula>0.7</formula>
    </cfRule>
  </conditionalFormatting>
  <conditionalFormatting sqref="D18">
    <cfRule type="cellIs" dxfId="80" priority="87" operator="greaterThan">
      <formula>0.7</formula>
    </cfRule>
  </conditionalFormatting>
  <conditionalFormatting sqref="D18">
    <cfRule type="cellIs" dxfId="79" priority="86" operator="lessThan">
      <formula>0.5</formula>
    </cfRule>
  </conditionalFormatting>
  <conditionalFormatting sqref="D18">
    <cfRule type="cellIs" dxfId="78" priority="85" operator="between">
      <formula>0.5</formula>
      <formula>0.7</formula>
    </cfRule>
  </conditionalFormatting>
  <conditionalFormatting sqref="D69">
    <cfRule type="cellIs" dxfId="77" priority="72" operator="greaterThan">
      <formula>0.7</formula>
    </cfRule>
  </conditionalFormatting>
  <conditionalFormatting sqref="D69">
    <cfRule type="cellIs" dxfId="76" priority="71" operator="lessThan">
      <formula>0.5</formula>
    </cfRule>
  </conditionalFormatting>
  <conditionalFormatting sqref="D69">
    <cfRule type="cellIs" dxfId="75" priority="70" operator="between">
      <formula>0.5</formula>
      <formula>0.7</formula>
    </cfRule>
  </conditionalFormatting>
  <conditionalFormatting sqref="D65">
    <cfRule type="cellIs" dxfId="74" priority="69" operator="greaterThan">
      <formula>0.7</formula>
    </cfRule>
  </conditionalFormatting>
  <conditionalFormatting sqref="D65">
    <cfRule type="cellIs" dxfId="73" priority="68" operator="lessThan">
      <formula>0.5</formula>
    </cfRule>
  </conditionalFormatting>
  <conditionalFormatting sqref="D65">
    <cfRule type="cellIs" dxfId="72" priority="67" operator="between">
      <formula>0.5</formula>
      <formula>0.7</formula>
    </cfRule>
  </conditionalFormatting>
  <conditionalFormatting sqref="D41">
    <cfRule type="cellIs" dxfId="71" priority="84" operator="greaterThan">
      <formula>0.7</formula>
    </cfRule>
  </conditionalFormatting>
  <conditionalFormatting sqref="D41">
    <cfRule type="cellIs" dxfId="70" priority="83" operator="lessThan">
      <formula>0.5</formula>
    </cfRule>
  </conditionalFormatting>
  <conditionalFormatting sqref="D41">
    <cfRule type="cellIs" dxfId="69" priority="82" operator="between">
      <formula>0.5</formula>
      <formula>0.7</formula>
    </cfRule>
  </conditionalFormatting>
  <conditionalFormatting sqref="D78">
    <cfRule type="cellIs" dxfId="68" priority="81" operator="greaterThan">
      <formula>0.7</formula>
    </cfRule>
  </conditionalFormatting>
  <conditionalFormatting sqref="D78">
    <cfRule type="cellIs" dxfId="67" priority="80" operator="lessThan">
      <formula>0.5</formula>
    </cfRule>
  </conditionalFormatting>
  <conditionalFormatting sqref="D78">
    <cfRule type="cellIs" dxfId="66" priority="79" operator="between">
      <formula>0.5</formula>
      <formula>0.7</formula>
    </cfRule>
  </conditionalFormatting>
  <conditionalFormatting sqref="D68">
    <cfRule type="cellIs" dxfId="65" priority="66" operator="equal">
      <formula>"No Idea"</formula>
    </cfRule>
  </conditionalFormatting>
  <conditionalFormatting sqref="D68">
    <cfRule type="cellIs" dxfId="64" priority="65" operator="equal">
      <formula>"Know a Little"</formula>
    </cfRule>
  </conditionalFormatting>
  <conditionalFormatting sqref="D68">
    <cfRule type="cellIs" dxfId="63" priority="64" operator="equal">
      <formula>"Know Well"</formula>
    </cfRule>
  </conditionalFormatting>
  <conditionalFormatting sqref="D77">
    <cfRule type="cellIs" dxfId="62" priority="63" operator="equal">
      <formula>"No Idea"</formula>
    </cfRule>
  </conditionalFormatting>
  <conditionalFormatting sqref="D77">
    <cfRule type="cellIs" dxfId="61" priority="62" operator="equal">
      <formula>"Know a Little"</formula>
    </cfRule>
  </conditionalFormatting>
  <conditionalFormatting sqref="D77">
    <cfRule type="cellIs" dxfId="60" priority="61" operator="equal">
      <formula>"Know Well"</formula>
    </cfRule>
  </conditionalFormatting>
  <conditionalFormatting sqref="D102:D104">
    <cfRule type="cellIs" dxfId="59" priority="60" operator="equal">
      <formula>"No Idea"</formula>
    </cfRule>
  </conditionalFormatting>
  <conditionalFormatting sqref="D102:D104">
    <cfRule type="cellIs" dxfId="58" priority="59" operator="equal">
      <formula>"Know a Little"</formula>
    </cfRule>
  </conditionalFormatting>
  <conditionalFormatting sqref="D102:D104">
    <cfRule type="cellIs" dxfId="57" priority="58" operator="equal">
      <formula>"Know Well"</formula>
    </cfRule>
  </conditionalFormatting>
  <conditionalFormatting sqref="D45">
    <cfRule type="cellIs" dxfId="56" priority="57" operator="equal">
      <formula>"No Idea"</formula>
    </cfRule>
  </conditionalFormatting>
  <conditionalFormatting sqref="D45">
    <cfRule type="cellIs" dxfId="55" priority="56" operator="equal">
      <formula>"Know a Little"</formula>
    </cfRule>
  </conditionalFormatting>
  <conditionalFormatting sqref="D45">
    <cfRule type="cellIs" dxfId="54" priority="55" operator="equal">
      <formula>"Know Well"</formula>
    </cfRule>
  </conditionalFormatting>
  <conditionalFormatting sqref="D44">
    <cfRule type="cellIs" dxfId="53" priority="54" operator="equal">
      <formula>"No Idea"</formula>
    </cfRule>
  </conditionalFormatting>
  <conditionalFormatting sqref="D44">
    <cfRule type="cellIs" dxfId="52" priority="53" operator="equal">
      <formula>"Know a Little"</formula>
    </cfRule>
  </conditionalFormatting>
  <conditionalFormatting sqref="D44">
    <cfRule type="cellIs" dxfId="51" priority="52" operator="equal">
      <formula>"Know Well"</formula>
    </cfRule>
  </conditionalFormatting>
  <conditionalFormatting sqref="D43">
    <cfRule type="cellIs" dxfId="50" priority="51" operator="equal">
      <formula>"No Idea"</formula>
    </cfRule>
  </conditionalFormatting>
  <conditionalFormatting sqref="D43">
    <cfRule type="cellIs" dxfId="49" priority="50" operator="equal">
      <formula>"Know a Little"</formula>
    </cfRule>
  </conditionalFormatting>
  <conditionalFormatting sqref="D43">
    <cfRule type="cellIs" dxfId="48" priority="49" operator="equal">
      <formula>"Know Well"</formula>
    </cfRule>
  </conditionalFormatting>
  <conditionalFormatting sqref="D67">
    <cfRule type="cellIs" dxfId="47" priority="48" operator="equal">
      <formula>"No Idea"</formula>
    </cfRule>
  </conditionalFormatting>
  <conditionalFormatting sqref="D67">
    <cfRule type="cellIs" dxfId="46" priority="47" operator="equal">
      <formula>"Know a Little"</formula>
    </cfRule>
  </conditionalFormatting>
  <conditionalFormatting sqref="D67">
    <cfRule type="cellIs" dxfId="45" priority="46" operator="equal">
      <formula>"Know Well"</formula>
    </cfRule>
  </conditionalFormatting>
  <conditionalFormatting sqref="D66">
    <cfRule type="cellIs" dxfId="44" priority="45" operator="equal">
      <formula>"No Idea"</formula>
    </cfRule>
  </conditionalFormatting>
  <conditionalFormatting sqref="D66">
    <cfRule type="cellIs" dxfId="43" priority="44" operator="equal">
      <formula>"Know a Little"</formula>
    </cfRule>
  </conditionalFormatting>
  <conditionalFormatting sqref="D66">
    <cfRule type="cellIs" dxfId="42" priority="43" operator="equal">
      <formula>"Know Well"</formula>
    </cfRule>
  </conditionalFormatting>
  <conditionalFormatting sqref="D76">
    <cfRule type="cellIs" dxfId="41" priority="42" operator="equal">
      <formula>"No Idea"</formula>
    </cfRule>
  </conditionalFormatting>
  <conditionalFormatting sqref="D76">
    <cfRule type="cellIs" dxfId="40" priority="41" operator="equal">
      <formula>"Know a Little"</formula>
    </cfRule>
  </conditionalFormatting>
  <conditionalFormatting sqref="D76">
    <cfRule type="cellIs" dxfId="39" priority="40" operator="equal">
      <formula>"Know Well"</formula>
    </cfRule>
  </conditionalFormatting>
  <conditionalFormatting sqref="D75">
    <cfRule type="cellIs" dxfId="38" priority="39" operator="equal">
      <formula>"No Idea"</formula>
    </cfRule>
  </conditionalFormatting>
  <conditionalFormatting sqref="D75">
    <cfRule type="cellIs" dxfId="37" priority="38" operator="equal">
      <formula>"Know a Little"</formula>
    </cfRule>
  </conditionalFormatting>
  <conditionalFormatting sqref="D75">
    <cfRule type="cellIs" dxfId="36" priority="37" operator="equal">
      <formula>"Know Well"</formula>
    </cfRule>
  </conditionalFormatting>
  <conditionalFormatting sqref="D74">
    <cfRule type="cellIs" dxfId="35" priority="36" operator="equal">
      <formula>"No Idea"</formula>
    </cfRule>
  </conditionalFormatting>
  <conditionalFormatting sqref="D74">
    <cfRule type="cellIs" dxfId="34" priority="35" operator="equal">
      <formula>"Know a Little"</formula>
    </cfRule>
  </conditionalFormatting>
  <conditionalFormatting sqref="D74">
    <cfRule type="cellIs" dxfId="33" priority="34" operator="equal">
      <formula>"Know Well"</formula>
    </cfRule>
  </conditionalFormatting>
  <conditionalFormatting sqref="D73">
    <cfRule type="cellIs" dxfId="32" priority="33" operator="equal">
      <formula>"No Idea"</formula>
    </cfRule>
  </conditionalFormatting>
  <conditionalFormatting sqref="D73">
    <cfRule type="cellIs" dxfId="31" priority="32" operator="equal">
      <formula>"Know a Little"</formula>
    </cfRule>
  </conditionalFormatting>
  <conditionalFormatting sqref="D73">
    <cfRule type="cellIs" dxfId="30" priority="31" operator="equal">
      <formula>"Know Well"</formula>
    </cfRule>
  </conditionalFormatting>
  <conditionalFormatting sqref="D72">
    <cfRule type="cellIs" dxfId="29" priority="30" operator="equal">
      <formula>"No Idea"</formula>
    </cfRule>
  </conditionalFormatting>
  <conditionalFormatting sqref="D72">
    <cfRule type="cellIs" dxfId="28" priority="29" operator="equal">
      <formula>"Know a Little"</formula>
    </cfRule>
  </conditionalFormatting>
  <conditionalFormatting sqref="D72">
    <cfRule type="cellIs" dxfId="27" priority="28" operator="equal">
      <formula>"Know Well"</formula>
    </cfRule>
  </conditionalFormatting>
  <conditionalFormatting sqref="D71">
    <cfRule type="cellIs" dxfId="26" priority="27" operator="equal">
      <formula>"No Idea"</formula>
    </cfRule>
  </conditionalFormatting>
  <conditionalFormatting sqref="D71">
    <cfRule type="cellIs" dxfId="25" priority="26" operator="equal">
      <formula>"Know a Little"</formula>
    </cfRule>
  </conditionalFormatting>
  <conditionalFormatting sqref="D71">
    <cfRule type="cellIs" dxfId="24" priority="25" operator="equal">
      <formula>"Know Well"</formula>
    </cfRule>
  </conditionalFormatting>
  <conditionalFormatting sqref="D84">
    <cfRule type="cellIs" dxfId="23" priority="24" operator="equal">
      <formula>"No Idea"</formula>
    </cfRule>
  </conditionalFormatting>
  <conditionalFormatting sqref="D84">
    <cfRule type="cellIs" dxfId="22" priority="23" operator="equal">
      <formula>"Know a Little"</formula>
    </cfRule>
  </conditionalFormatting>
  <conditionalFormatting sqref="D84">
    <cfRule type="cellIs" dxfId="21" priority="22" operator="equal">
      <formula>"Know Well"</formula>
    </cfRule>
  </conditionalFormatting>
  <conditionalFormatting sqref="D85">
    <cfRule type="cellIs" dxfId="20" priority="21" operator="equal">
      <formula>"No Idea"</formula>
    </cfRule>
  </conditionalFormatting>
  <conditionalFormatting sqref="D85">
    <cfRule type="cellIs" dxfId="19" priority="20" operator="equal">
      <formula>"Know a Little"</formula>
    </cfRule>
  </conditionalFormatting>
  <conditionalFormatting sqref="D85">
    <cfRule type="cellIs" dxfId="18" priority="19" operator="equal">
      <formula>"Know Well"</formula>
    </cfRule>
  </conditionalFormatting>
  <conditionalFormatting sqref="D86">
    <cfRule type="cellIs" dxfId="17" priority="18" operator="equal">
      <formula>"No Idea"</formula>
    </cfRule>
  </conditionalFormatting>
  <conditionalFormatting sqref="D86">
    <cfRule type="cellIs" dxfId="16" priority="17" operator="equal">
      <formula>"Know a Little"</formula>
    </cfRule>
  </conditionalFormatting>
  <conditionalFormatting sqref="D86">
    <cfRule type="cellIs" dxfId="15" priority="16" operator="equal">
      <formula>"Know Well"</formula>
    </cfRule>
  </conditionalFormatting>
  <conditionalFormatting sqref="D87">
    <cfRule type="cellIs" dxfId="14" priority="15" operator="equal">
      <formula>"No Idea"</formula>
    </cfRule>
  </conditionalFormatting>
  <conditionalFormatting sqref="D87">
    <cfRule type="cellIs" dxfId="13" priority="14" operator="equal">
      <formula>"Know a Little"</formula>
    </cfRule>
  </conditionalFormatting>
  <conditionalFormatting sqref="D87">
    <cfRule type="cellIs" dxfId="12" priority="13" operator="equal">
      <formula>"Know Well"</formula>
    </cfRule>
  </conditionalFormatting>
  <conditionalFormatting sqref="D88">
    <cfRule type="cellIs" dxfId="11" priority="12" operator="equal">
      <formula>"No Idea"</formula>
    </cfRule>
  </conditionalFormatting>
  <conditionalFormatting sqref="D88">
    <cfRule type="cellIs" dxfId="10" priority="11" operator="equal">
      <formula>"Know a Little"</formula>
    </cfRule>
  </conditionalFormatting>
  <conditionalFormatting sqref="D88">
    <cfRule type="cellIs" dxfId="9" priority="10" operator="equal">
      <formula>"Know Well"</formula>
    </cfRule>
  </conditionalFormatting>
  <conditionalFormatting sqref="D89">
    <cfRule type="cellIs" dxfId="8" priority="9" operator="equal">
      <formula>"No Idea"</formula>
    </cfRule>
  </conditionalFormatting>
  <conditionalFormatting sqref="D89">
    <cfRule type="cellIs" dxfId="7" priority="8" operator="equal">
      <formula>"Know a Little"</formula>
    </cfRule>
  </conditionalFormatting>
  <conditionalFormatting sqref="D89">
    <cfRule type="cellIs" dxfId="6" priority="7" operator="equal">
      <formula>"Know Well"</formula>
    </cfRule>
  </conditionalFormatting>
  <conditionalFormatting sqref="D90">
    <cfRule type="cellIs" dxfId="5" priority="6" operator="equal">
      <formula>"No Idea"</formula>
    </cfRule>
  </conditionalFormatting>
  <conditionalFormatting sqref="D90">
    <cfRule type="cellIs" dxfId="4" priority="5" operator="equal">
      <formula>"Know a Little"</formula>
    </cfRule>
  </conditionalFormatting>
  <conditionalFormatting sqref="D90">
    <cfRule type="cellIs" dxfId="3" priority="4" operator="equal">
      <formula>"Know Well"</formula>
    </cfRule>
  </conditionalFormatting>
  <conditionalFormatting sqref="D70">
    <cfRule type="cellIs" dxfId="2" priority="3" operator="equal">
      <formula>"No Idea"</formula>
    </cfRule>
  </conditionalFormatting>
  <conditionalFormatting sqref="D70">
    <cfRule type="cellIs" dxfId="1" priority="2" operator="equal">
      <formula>"Know a Little"</formula>
    </cfRule>
  </conditionalFormatting>
  <conditionalFormatting sqref="D70">
    <cfRule type="cellIs" dxfId="0" priority="1" operator="equal">
      <formula>"Know Well"</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'Other Values'!$A$2:$A$4</xm:f>
          </x14:formula1>
          <xm:sqref>D66:D68 D124 D9:D12 D14:D17 D20:D24 D26:D30 D102:D104 D39:D40 D43:D48 D50:D52 D54:D58 D4:D7 D80:D82 D84:D91 D98:D100 D32:D37 D70:D77 D60:D64 D93:D96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activeCell="C5" sqref="C5"/>
    </sheetView>
  </sheetViews>
  <sheetFormatPr defaultColWidth="11" defaultRowHeight="15.95"/>
  <cols>
    <col min="1" max="1" width="23.375" bestFit="1" customWidth="1"/>
  </cols>
  <sheetData>
    <row r="1" spans="1:1" ht="15.75">
      <c r="A1" s="1" t="s">
        <v>136</v>
      </c>
    </row>
    <row r="2" spans="1:1" ht="15.75">
      <c r="A2" s="4" t="s">
        <v>137</v>
      </c>
    </row>
    <row r="3" spans="1:1" ht="15.75">
      <c r="A3" s="2" t="s">
        <v>138</v>
      </c>
    </row>
    <row r="4" spans="1:1" ht="15.75">
      <c r="A4" s="3"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Pietschmann</dc:creator>
  <cp:keywords/>
  <dc:description/>
  <cp:lastModifiedBy>Chris Pietschmann</cp:lastModifiedBy>
  <cp:revision/>
  <dcterms:created xsi:type="dcterms:W3CDTF">2019-11-07T16:20:49Z</dcterms:created>
  <dcterms:modified xsi:type="dcterms:W3CDTF">2019-11-19T00:22:34Z</dcterms:modified>
  <cp:category/>
  <cp:contentStatus/>
</cp:coreProperties>
</file>