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01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exam-assessments\Assessments\"/>
    </mc:Choice>
  </mc:AlternateContent>
  <xr:revisionPtr revIDLastSave="1118" documentId="13_ncr:1_{A929D29F-BE51-4577-84D6-EA058C0D9C8A}" xr6:coauthVersionLast="45" xr6:coauthVersionMax="45" xr10:uidLastSave="{03FCED92-BDC3-4E94-8E6A-238BB78673F3}"/>
  <bookViews>
    <workbookView xWindow="-120" yWindow="-120" windowWidth="29040" windowHeight="15840" tabRatio="500" xr2:uid="{00000000-000D-0000-FFFF-FFFF00000000}"/>
  </bookViews>
  <sheets>
    <sheet name="Assessment Overview" sheetId="3" r:id="rId1"/>
    <sheet name="Self Assessment" sheetId="1" r:id="rId2"/>
    <sheet name="Other Values" sheetId="2" r:id="rId3"/>
  </sheets>
  <definedNames>
    <definedName name="List_Categories">'Other Values'!$A$2:$B$4</definedName>
  </definedNames>
  <calcPr calcId="191028" calcCompleted="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0" i="1" l="1"/>
  <c r="D99" i="1"/>
  <c r="D79" i="1"/>
  <c r="D33" i="1"/>
  <c r="D2" i="1"/>
  <c r="D146" i="1"/>
  <c r="D140" i="1"/>
  <c r="D134" i="1"/>
  <c r="D133" i="1" s="1"/>
  <c r="D127" i="1"/>
  <c r="D123" i="1"/>
  <c r="D117" i="1"/>
  <c r="D111" i="1"/>
  <c r="D106" i="1"/>
  <c r="D100" i="1"/>
  <c r="D94" i="1"/>
  <c r="D86" i="1"/>
  <c r="D80" i="1"/>
  <c r="D73" i="1"/>
  <c r="D70" i="1"/>
  <c r="D63" i="1"/>
  <c r="D55" i="1"/>
  <c r="D50" i="1"/>
  <c r="D46" i="1"/>
  <c r="D41" i="1"/>
  <c r="D38" i="1"/>
  <c r="D34" i="1"/>
  <c r="D27" i="1"/>
  <c r="D21" i="1"/>
  <c r="D14" i="1"/>
  <c r="D8" i="1"/>
  <c r="D3" i="1"/>
  <c r="B22" i="3"/>
  <c r="B21" i="3"/>
  <c r="B20" i="3"/>
  <c r="D62" i="1" l="1"/>
  <c r="B19" i="3" l="1"/>
  <c r="B18" i="3"/>
  <c r="B17" i="3"/>
  <c r="B16" i="3" l="1"/>
  <c r="B23" i="3" s="1"/>
</calcChain>
</file>

<file path=xl/sharedStrings.xml><?xml version="1.0" encoding="utf-8"?>
<sst xmlns="http://schemas.openxmlformats.org/spreadsheetml/2006/main" count="308" uniqueCount="186">
  <si>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</si>
  <si>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</si>
  <si>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</si>
  <si>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</si>
  <si>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</si>
  <si>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</si>
  <si>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</si>
  <si>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</si>
  <si>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</si>
  <si>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Exam AZ-400: Microsoft Azure DevOps Solutions</t>
  </si>
  <si>
    <t>https://docs.microsoft.com/learn/certifications/exams/az-400</t>
  </si>
  <si>
    <t>Objective Domains</t>
  </si>
  <si>
    <t>Your Confidence Level</t>
  </si>
  <si>
    <t>Design a DevOps strategy (20-25%)</t>
  </si>
  <si>
    <t>Implement DevOps development processes (20-25%)</t>
  </si>
  <si>
    <t>Implement continuous integration (10-15%)</t>
  </si>
  <si>
    <t>Implement continuous delivery (10-15%)</t>
  </si>
  <si>
    <t>Implement dependency management (5-10%)</t>
  </si>
  <si>
    <t>Implement application infrastructure (15-20%)</t>
  </si>
  <si>
    <t>Implement continuous feedback (10-15%)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</si>
  <si>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</si>
  <si>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</si>
  <si>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</si>
  <si>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</si>
  <si>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</si>
  <si>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</si>
  <si>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</si>
  <si>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</si>
  <si>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</si>
  <si>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</si>
  <si>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</si>
  <si>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</si>
  <si>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</si>
  <si>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Self Assessment last updated December 9, 2019</t>
  </si>
  <si>
    <t>Objective Domain</t>
  </si>
  <si>
    <t>Sub-Domain</t>
  </si>
  <si>
    <t>Task / Topic</t>
  </si>
  <si>
    <t>Confidence Level</t>
  </si>
  <si>
    <t>Recommend a migration and consolidation strategy for DevOps tools</t>
  </si>
  <si>
    <t>analyze existing artifact (e.g., deployment packages, NuGet, Maven, npm) and container repositories</t>
  </si>
  <si>
    <t>No Idea</t>
  </si>
  <si>
    <t>analyze existing test management tools</t>
  </si>
  <si>
    <t>analyze existing work management tools</t>
  </si>
  <si>
    <t>recommend migration and integration strategies for artifact repositories, source control, test management, and work management</t>
  </si>
  <si>
    <t>Design and implement an Agile work management approach</t>
  </si>
  <si>
    <t>identify and recommend project metrics, KPIs, and DevOps measurements (e.g., cycle
time, lead time, WIP limit)</t>
  </si>
  <si>
    <t>implement tools and processes to support Agile work management</t>
  </si>
  <si>
    <t>mentor team members on Agile techniques and practices</t>
  </si>
  <si>
    <t>recommend an organization structure that supports scaling Agile practices</t>
  </si>
  <si>
    <t>recommend in-team and cross-team collaboration mechanisms</t>
  </si>
  <si>
    <t>Design a quality strategy</t>
  </si>
  <si>
    <t>analyze existing quality environment</t>
  </si>
  <si>
    <t>identify and recommend quality metrics</t>
  </si>
  <si>
    <t>recommend a strategy for feature flag lifecycle</t>
  </si>
  <si>
    <t>recommend a strategy for measuring and managing technical debt</t>
  </si>
  <si>
    <t>recommend changes to team structure to optimize quality</t>
  </si>
  <si>
    <t>recommend performance testing strategy</t>
  </si>
  <si>
    <t>Design a secure development process</t>
  </si>
  <si>
    <t>inspect and validate code base for compliance</t>
  </si>
  <si>
    <t>inspect and validate infrastructure for compliance</t>
  </si>
  <si>
    <t>recommend a secure development strategy</t>
  </si>
  <si>
    <t>recommend tools and practices to integrate code security validation (e.g., static code analysis)</t>
  </si>
  <si>
    <t>recommend tools and practices to integrate infrastructure security validation</t>
  </si>
  <si>
    <t>Design a tool integration strategy</t>
  </si>
  <si>
    <t>design a license management strategy (e.g., VSTS users, concurrent pipelines, test environments, open source software licensing, third-party DevOps tools and services, package management licensing)</t>
  </si>
  <si>
    <t>design a strategy for end-to-end traceability from work items to working software</t>
  </si>
  <si>
    <t>design a strategy for integrating monitoring and feedback to development teams</t>
  </si>
  <si>
    <t>design an authentication and access strategy</t>
  </si>
  <si>
    <t>design a strategy for integrating on-premises and cloud resources</t>
  </si>
  <si>
    <t>Design a version control strategy</t>
  </si>
  <si>
    <t>recommend branching models</t>
  </si>
  <si>
    <t>recommend version control systems</t>
  </si>
  <si>
    <t>recommend code flow strategy</t>
  </si>
  <si>
    <t>Implement and integrate source control</t>
  </si>
  <si>
    <t>integrate external source control</t>
  </si>
  <si>
    <t>integrate source control into third-party continuous integration and continuous deployment (CI/CD) systems</t>
  </si>
  <si>
    <t>Implement and manage build infrastructure</t>
  </si>
  <si>
    <t>implement private and hosted agents</t>
  </si>
  <si>
    <t>integrate third party build systems</t>
  </si>
  <si>
    <t>recommend strategy for concurrent pipelines</t>
  </si>
  <si>
    <t>manage Azure pipeline configuration (e.g., agent queues, service endpoints, pools, webhooks)</t>
  </si>
  <si>
    <t>Implement code flow</t>
  </si>
  <si>
    <t>implement pull request strategies</t>
  </si>
  <si>
    <t>implement branch and fork strategies</t>
  </si>
  <si>
    <t>configure branch policies</t>
  </si>
  <si>
    <t>Implement a mobile DevOps strategy</t>
  </si>
  <si>
    <t>manage mobile target device sets and distribution groups</t>
  </si>
  <si>
    <t>manage target UI test device sets</t>
  </si>
  <si>
    <t>provision tester devices for deployment</t>
  </si>
  <si>
    <t>create public and private distribution groups</t>
  </si>
  <si>
    <t>Managing application configuration and secrets</t>
  </si>
  <si>
    <t>implement a secure and compliant development process</t>
  </si>
  <si>
    <t>implement general (non-secret) configuration data</t>
  </si>
  <si>
    <t>manage secrets, tokens, and certificates</t>
  </si>
  <si>
    <t>implement applications configurations (e.g., Web App, Azure Kubernetes Service, containers)</t>
  </si>
  <si>
    <t>implement secrets management (e.g., Web App, Azure Kubernetes Service, containers, Azure Key Vault)</t>
  </si>
  <si>
    <t>implement tools for managing security and compliance in the pipeline</t>
  </si>
  <si>
    <t>Manage code quality and security policies</t>
  </si>
  <si>
    <t>monitor code quality</t>
  </si>
  <si>
    <t>configure build to report on code coverage</t>
  </si>
  <si>
    <t>manage automated test quality</t>
  </si>
  <si>
    <t>manage test suites and categories</t>
  </si>
  <si>
    <t>monitor quality of tests</t>
  </si>
  <si>
    <t>integrate security analysis tools (e.g., SonarQube, White Source Bolt, Open Web Application Security Project)</t>
  </si>
  <si>
    <t>Implement a container build strategy</t>
  </si>
  <si>
    <t>create deployable images (e.g., Docker, Hub, Azure Container Registry)</t>
  </si>
  <si>
    <t>analyze and integrate Docker multi-stage builds</t>
  </si>
  <si>
    <t>Implement a build strategy</t>
  </si>
  <si>
    <t>design build triggers, tools, integrations, and workflow</t>
  </si>
  <si>
    <t>implement a hybrid build process</t>
  </si>
  <si>
    <t>implement multi-agent builds</t>
  </si>
  <si>
    <t>recommend build tools and configuration (e.g. Azure Pipelines, Jenkins)</t>
  </si>
  <si>
    <t>set up an automated build workflow</t>
  </si>
  <si>
    <t>Implement continuous delivery (10-15%)</t>
  </si>
  <si>
    <t>Design a release strategy</t>
  </si>
  <si>
    <t>recommend release tools</t>
  </si>
  <si>
    <t>identify and recommend release approvals and gates</t>
  </si>
  <si>
    <t>recommend strategy for measuring quality of release and release process</t>
  </si>
  <si>
    <t>recommend strategy for release notes and documentation</t>
  </si>
  <si>
    <t>select appropriate deployment pattern</t>
  </si>
  <si>
    <t>Set up a release management workflow</t>
  </si>
  <si>
    <t>automate inspection of health signals for release approvals by using release gates</t>
  </si>
  <si>
    <t>configure automated integration and functional test execution</t>
  </si>
  <si>
    <t>create a release pipeline (e.g., Azure Kubernetes Service, Service Fabric, WebApp)</t>
  </si>
  <si>
    <t>create multi-phase release pipelines</t>
  </si>
  <si>
    <t>integrate secrets with release pipeline</t>
  </si>
  <si>
    <t>provision and configure environments</t>
  </si>
  <si>
    <t>manage and modularize tasks and templates (e.g., task and variable groups)</t>
  </si>
  <si>
    <t>Implement an appropriate deployment pattern</t>
  </si>
  <si>
    <t>implement blue-green deployments</t>
  </si>
  <si>
    <t>implement canary deployments</t>
  </si>
  <si>
    <t>implement progressive exposure deployments</t>
  </si>
  <si>
    <t>scale a release pipeline to deploy to multiple endpoints (e.g., deployment groups, Azure Kubernetes Service, Service Fabric)</t>
  </si>
  <si>
    <t>Design a dependency management strategy</t>
  </si>
  <si>
    <t>recommend artifact management tools and practices (Azure Artifacts, npm, Maven, Nuget)</t>
  </si>
  <si>
    <t>abstract common packages to enable sharing and reuse</t>
  </si>
  <si>
    <t>inspect codebase to identify code dependencies that can be converted to packages</t>
  </si>
  <si>
    <t>identify and recommend standardized package types and versions across the solution</t>
  </si>
  <si>
    <t>refactor existing build pipelines to implement version strategy that publishes packages</t>
  </si>
  <si>
    <t>Manage security and compliance</t>
  </si>
  <si>
    <t>inspect open source software packages for security and license compliance to align with corporate standards (e.g., GPLv3)</t>
  </si>
  <si>
    <t>configure build pipeline to access package security and license rating (e.g., Black Duck, White Source)</t>
  </si>
  <si>
    <t>configure secure access to package feeds</t>
  </si>
  <si>
    <t>Design an infrastructure and configuration management strategy</t>
  </si>
  <si>
    <t>analyze existing and future hosting infrastructure</t>
  </si>
  <si>
    <t>analyze existing Infrastructure as Code (IaC) technologies</t>
  </si>
  <si>
    <t>design a strategy for managing technical debt on templates</t>
  </si>
  <si>
    <t>design a strategy for using transient infrastructure for parts of a delivery lifecycle</t>
  </si>
  <si>
    <t>design a strategy to mitigate infrastructure state drift</t>
  </si>
  <si>
    <t>Implement Infrastructure as Code (IaC)</t>
  </si>
  <si>
    <t>create nested resource templates</t>
  </si>
  <si>
    <t>manage secrets in resource templates</t>
  </si>
  <si>
    <t>provision Azure resources</t>
  </si>
  <si>
    <t>recommend an Infrastructure as Code (IaC) strategy</t>
  </si>
  <si>
    <t>recommend appropriate technologies for configuration management (e.g., ARM Templates, Terraform, Chef, Puppet, Ansible)</t>
  </si>
  <si>
    <t>Manage Azure Kubernetes Service infrastructure</t>
  </si>
  <si>
    <t>provision Azure Kubernetes Service (e.g., using ARM templates, CLI)</t>
  </si>
  <si>
    <t>create deployment file for publishing to Azure Kubernetes Service (e.g., kubectl, Helm)</t>
  </si>
  <si>
    <t>develop a scaling plan</t>
  </si>
  <si>
    <t>Implement infrastructure compliance and security</t>
  </si>
  <si>
    <t>implement compliance and security scanning</t>
  </si>
  <si>
    <t>prevent drift by using configuration management tools</t>
  </si>
  <si>
    <t>automate configuration management by using PowerShell Desired State Configuration (DSC)</t>
  </si>
  <si>
    <t>automate configuration management by using a VM Agent with custom script extensions</t>
  </si>
  <si>
    <t>set up an automated pipeline to inspect security and compliance</t>
  </si>
  <si>
    <t>Recommend and design system feedback mechanisms</t>
  </si>
  <si>
    <t>design practices to measure end-user satisfaction (e.g., Send a Smile, app analytics)</t>
  </si>
  <si>
    <t>design processes to capture and analyze user feedback from external sources (e.g., Twitter, Reddit, Help Desk)</t>
  </si>
  <si>
    <t>design routing for client application crash report data</t>
  </si>
  <si>
    <t>recommend monitoring tools and technologies</t>
  </si>
  <si>
    <t>recommend system and feature usage tracking tools</t>
  </si>
  <si>
    <t>Implement process for routing system feedback to development teams</t>
  </si>
  <si>
    <t>configure crash report integration for client applications</t>
  </si>
  <si>
    <t>develop monitoring and status dashboards</t>
  </si>
  <si>
    <t>implement routing for client application crash report data</t>
  </si>
  <si>
    <t>implement tools to track system usage, feature usage, and flow</t>
  </si>
  <si>
    <t>integrate and configure ticketing systems with development team's work management system (e.g., IT Service Management connector, ServiceNow Cloud Management, App Insights work items)</t>
  </si>
  <si>
    <t>Optimize feedback mechanisms</t>
  </si>
  <si>
    <t>analyze alerts to establish a baseline</t>
  </si>
  <si>
    <t>analyze telemetry to establish a baseline</t>
  </si>
  <si>
    <t>perform live site reviews and capture feedback for system outages</t>
  </si>
  <si>
    <t>perform ongoing tuning to reduce meaningless or non-actionable alerts</t>
  </si>
  <si>
    <t>Self-Assessment Categories</t>
  </si>
  <si>
    <t>Values</t>
  </si>
  <si>
    <t>Know Well</t>
  </si>
  <si>
    <t>Know a 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</si>
</sst>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7" fillId="0" borderId="0" xfId="0" applyFont="1" applyBorder="1"/>
    <xf numFmtId="0" fontId="1" fillId="0" borderId="0" xfId="0" applyFont="1" applyAlignment="1">
      <alignment horizontal="right"/>
    </xf>
    <xf numFmtId="0" fontId="15" fillId="0" borderId="0" xfId="0" quotePrefix="1" applyFont="1"/>
    <xf numFmtId="0" fontId="0" fillId="0" borderId="0" xfId="0" applyAlignment="1">
      <alignment wrapText="1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36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uild5Nines/exam-assessments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docs.microsoft.com/learn/certifications/exams/az-400" TargetMode="External"/><Relationship Id="rId4" Type="http://schemas.openxmlformats.org/officeDocument/2006/relationships/hyperlink" Target="https://github.com/Build5Nines/exam-assessments/blob/master/LICEN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sheetPr codeName="Sheet2"/>
  <dimension ref="A1:D38"/>
  <sheetViews>
    <sheetView tabSelected="1" workbookViewId="0">
      <selection activeCell="B12" sqref="B12"/>
    </sheetView>
  </sheetViews>
  <sheetFormatPr defaultRowHeight="15.75"/>
  <cols>
    <col min="1" max="1" width="63.75" customWidth="1"/>
    <col min="2" max="2" width="19.25" bestFit="1" customWidth="1"/>
    <col min="3" max="3" width="16.5" customWidth="1"/>
    <col min="4" max="4" width="24.625" bestFit="1" customWidth="1"/>
  </cols>
  <sheetData>
    <row r="1" spans="1:2" ht="18.75">
      <c r="A1" s="5" t="s">
        <v>0</v>
      </c>
    </row>
    <row r="2" spans="1:2">
      <c r="A2" s="1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s="1" t="s">
        <v>7</v>
      </c>
    </row>
    <row r="10" spans="1:2">
      <c r="A10" t="s">
        <v>8</v>
      </c>
    </row>
    <row r="12" spans="1:2" s="7" customFormat="1" ht="21">
      <c r="A12" s="16" t="s">
        <v>9</v>
      </c>
    </row>
    <row r="13" spans="1:2">
      <c r="A13" s="10" t="s">
        <v>10</v>
      </c>
    </row>
    <row r="15" spans="1:2">
      <c r="A15" s="15" t="s">
        <v>11</v>
      </c>
      <c r="B15" s="15" t="s">
        <v>12</v>
      </c>
    </row>
    <row r="16" spans="1:2" ht="18.75">
      <c r="A16" s="9" t="s">
        <v>13</v>
      </c>
      <c r="B16" s="8">
        <f>'Self Assessment'!D2</f>
        <v>0</v>
      </c>
    </row>
    <row r="17" spans="1:4" ht="18.75">
      <c r="A17" s="9" t="s">
        <v>14</v>
      </c>
      <c r="B17" s="8">
        <f>'Self Assessment'!D33</f>
        <v>0</v>
      </c>
    </row>
    <row r="18" spans="1:4" ht="18.75">
      <c r="A18" s="9" t="s">
        <v>15</v>
      </c>
      <c r="B18" s="8">
        <f>'Self Assessment'!D62</f>
        <v>0</v>
      </c>
    </row>
    <row r="19" spans="1:4" ht="18.75">
      <c r="A19" s="9" t="s">
        <v>16</v>
      </c>
      <c r="B19" s="8">
        <f>'Self Assessment'!D79</f>
        <v>0</v>
      </c>
    </row>
    <row r="20" spans="1:4" ht="18.75">
      <c r="A20" s="9" t="s">
        <v>17</v>
      </c>
      <c r="B20" s="8">
        <f>'Self Assessment'!D99</f>
        <v>0</v>
      </c>
    </row>
    <row r="21" spans="1:4" ht="18.75">
      <c r="A21" s="9" t="s">
        <v>18</v>
      </c>
      <c r="B21" s="8">
        <f>'Self Assessment'!D110</f>
        <v>0</v>
      </c>
    </row>
    <row r="22" spans="1:4" ht="18.75">
      <c r="A22" s="9" t="s">
        <v>19</v>
      </c>
      <c r="B22" s="8">
        <f>'Self Assessment'!D133</f>
        <v>0</v>
      </c>
    </row>
    <row r="23" spans="1:4" ht="26.25">
      <c r="A23" s="12" t="s">
        <v>20</v>
      </c>
      <c r="B23" s="13">
        <f>SUM(B16:B22)/7</f>
        <v>0</v>
      </c>
    </row>
    <row r="25" spans="1:4" ht="21">
      <c r="A25" s="6" t="s">
        <v>21</v>
      </c>
    </row>
    <row r="26" spans="1:4">
      <c r="A26" s="1" t="s">
        <v>22</v>
      </c>
      <c r="D26" s="10" t="s">
        <v>23</v>
      </c>
    </row>
    <row r="27" spans="1:4">
      <c r="A27" s="1" t="s">
        <v>24</v>
      </c>
      <c r="D27" s="10" t="s">
        <v>25</v>
      </c>
    </row>
    <row r="29" spans="1:4" ht="21">
      <c r="A29" s="16" t="s">
        <v>26</v>
      </c>
    </row>
    <row r="30" spans="1:4">
      <c r="A30" t="s">
        <v>27</v>
      </c>
    </row>
    <row r="31" spans="1:4">
      <c r="A31" s="10" t="s">
        <v>28</v>
      </c>
    </row>
    <row r="33" spans="1:1" ht="21">
      <c r="A33" s="16" t="s">
        <v>29</v>
      </c>
    </row>
    <row r="34" spans="1:1">
      <c r="A34" t="s">
        <v>30</v>
      </c>
    </row>
    <row r="35" spans="1:1">
      <c r="A35" s="10" t="s">
        <v>31</v>
      </c>
    </row>
    <row r="36" spans="1:1">
      <c r="A36" t="s">
        <v>32</v>
      </c>
    </row>
    <row r="38" spans="1:1">
      <c r="A38" s="17" t="s">
        <v>33</v>
      </c>
    </row>
  </sheetData>
  <conditionalFormatting sqref="B16:B19 B21:B22">
    <cfRule type="cellIs" dxfId="362" priority="12" operator="greaterThan">
      <formula>0.7</formula>
    </cfRule>
  </conditionalFormatting>
  <conditionalFormatting sqref="B16:B19 B21:B22">
    <cfRule type="cellIs" dxfId="361" priority="11" operator="lessThan">
      <formula>0.5</formula>
    </cfRule>
  </conditionalFormatting>
  <conditionalFormatting sqref="B16:B19 B21:B22">
    <cfRule type="cellIs" dxfId="360" priority="10" operator="between">
      <formula>0.5</formula>
      <formula>0.7</formula>
    </cfRule>
  </conditionalFormatting>
  <conditionalFormatting sqref="B23">
    <cfRule type="cellIs" dxfId="359" priority="9" operator="greaterThan">
      <formula>0.7</formula>
    </cfRule>
  </conditionalFormatting>
  <conditionalFormatting sqref="B23">
    <cfRule type="cellIs" dxfId="358" priority="8" operator="lessThan">
      <formula>0.5</formula>
    </cfRule>
  </conditionalFormatting>
  <conditionalFormatting sqref="B23">
    <cfRule type="cellIs" dxfId="357" priority="7" operator="between">
      <formula>0.5</formula>
      <formula>0.7</formula>
    </cfRule>
  </conditionalFormatting>
  <conditionalFormatting sqref="B20">
    <cfRule type="cellIs" dxfId="356" priority="3" operator="greaterThan">
      <formula>0.7</formula>
    </cfRule>
  </conditionalFormatting>
  <conditionalFormatting sqref="B20">
    <cfRule type="cellIs" dxfId="355" priority="2" operator="lessThan">
      <formula>0.5</formula>
    </cfRule>
  </conditionalFormatting>
  <conditionalFormatting sqref="B20">
    <cfRule type="cellIs" dxfId="354" priority="1" operator="between">
      <formula>0.5</formula>
      <formula>0.7</formula>
    </cfRule>
  </conditionalFormatting>
  <hyperlinks>
    <hyperlink ref="D26" r:id="rId1" xr:uid="{470DAEA5-C47D-491F-9E24-1E43DFA9EFD7}"/>
    <hyperlink ref="D27" r:id="rId2" xr:uid="{396BD43E-AF22-4B9C-ADA7-296C6B829854}"/>
    <hyperlink ref="A31" r:id="rId3" xr:uid="{EC9B1DA3-DF0D-4250-A575-BC51343EDE01}"/>
    <hyperlink ref="A35" r:id="rId4" xr:uid="{9138F825-67CB-41CE-B3B4-CACDC89942CE}"/>
    <hyperlink ref="A13" r:id="rId5" xr:uid="{2DB66ADA-7C06-440F-83B7-1B3B95FAB0F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50"/>
  <sheetViews>
    <sheetView workbookViewId="0">
      <selection activeCell="D4" sqref="D4"/>
    </sheetView>
  </sheetViews>
  <sheetFormatPr defaultColWidth="11" defaultRowHeight="15.75"/>
  <cols>
    <col min="1" max="1" width="19.25" customWidth="1"/>
    <col min="2" max="2" width="20.625" customWidth="1"/>
    <col min="3" max="3" width="70.75" customWidth="1"/>
    <col min="4" max="4" width="15.5" bestFit="1" customWidth="1"/>
  </cols>
  <sheetData>
    <row r="1" spans="1:5" s="14" customFormat="1" ht="18.75">
      <c r="A1" s="14" t="s">
        <v>34</v>
      </c>
      <c r="B1" s="14" t="s">
        <v>35</v>
      </c>
      <c r="C1" s="14" t="s">
        <v>36</v>
      </c>
      <c r="D1" s="14" t="s">
        <v>37</v>
      </c>
    </row>
    <row r="2" spans="1:5" s="6" customFormat="1" ht="21">
      <c r="A2" s="6" t="s">
        <v>13</v>
      </c>
      <c r="D2" s="11">
        <f>SUM(D3:D32)/5</f>
        <v>0</v>
      </c>
    </row>
    <row r="3" spans="1:5" s="7" customFormat="1" ht="18.75">
      <c r="B3" s="7" t="s">
        <v>38</v>
      </c>
      <c r="D3" s="8">
        <f>(VLOOKUP(D4,List_Categories,2,FALSE)+VLOOKUP(D5,List_Categories,2,FALSE)+VLOOKUP(D6,List_Categories,2,FALSE)+VLOOKUP(D7,List_Categories,2,FALSE))/4</f>
        <v>0</v>
      </c>
    </row>
    <row r="4" spans="1:5">
      <c r="C4" t="s">
        <v>39</v>
      </c>
      <c r="D4" t="s">
        <v>40</v>
      </c>
      <c r="E4" s="20"/>
    </row>
    <row r="5" spans="1:5">
      <c r="C5" t="s">
        <v>41</v>
      </c>
      <c r="D5" t="s">
        <v>40</v>
      </c>
    </row>
    <row r="6" spans="1:5">
      <c r="C6" t="s">
        <v>42</v>
      </c>
      <c r="D6" t="s">
        <v>40</v>
      </c>
    </row>
    <row r="7" spans="1:5">
      <c r="C7" t="s">
        <v>43</v>
      </c>
      <c r="D7" t="s">
        <v>40</v>
      </c>
    </row>
    <row r="8" spans="1:5" s="18" customFormat="1" ht="18.75">
      <c r="B8" s="7" t="s">
        <v>44</v>
      </c>
      <c r="D8" s="8">
        <f>(VLOOKUP(D9,List_Categories,2,FALSE)+VLOOKUP(D10,List_Categories,2,FALSE)+VLOOKUP(D11,List_Categories,2,FALSE)+VLOOKUP(D12,List_Categories,2,FALSE)+VLOOKUP(D13,List_Categories,2,FALSE))/5</f>
        <v>0</v>
      </c>
    </row>
    <row r="9" spans="1:5" ht="28.5" customHeight="1">
      <c r="C9" s="21" t="s">
        <v>45</v>
      </c>
      <c r="D9" t="s">
        <v>40</v>
      </c>
    </row>
    <row r="10" spans="1:5">
      <c r="C10" t="s">
        <v>46</v>
      </c>
      <c r="D10" t="s">
        <v>40</v>
      </c>
    </row>
    <row r="11" spans="1:5">
      <c r="C11" t="s">
        <v>47</v>
      </c>
      <c r="D11" t="s">
        <v>40</v>
      </c>
    </row>
    <row r="12" spans="1:5">
      <c r="C12" t="s">
        <v>48</v>
      </c>
      <c r="D12" t="s">
        <v>40</v>
      </c>
    </row>
    <row r="13" spans="1:5">
      <c r="C13" t="s">
        <v>49</v>
      </c>
      <c r="D13" t="s">
        <v>40</v>
      </c>
    </row>
    <row r="14" spans="1:5" s="7" customFormat="1" ht="18.75">
      <c r="B14" s="7" t="s">
        <v>50</v>
      </c>
      <c r="D14" s="8">
        <f>(VLOOKUP(D15,List_Categories,2,FALSE)+VLOOKUP(D16,List_Categories,2,FALSE)+VLOOKUP(D17,List_Categories,2,FALSE)+VLOOKUP(D18,List_Categories,2,FALSE)+VLOOKUP(D19,List_Categories,2,FALSE)+VLOOKUP(D20,List_Categories,2,FALSE))/6</f>
        <v>0</v>
      </c>
    </row>
    <row r="15" spans="1:5" s="7" customFormat="1" ht="18.75">
      <c r="C15" t="s">
        <v>51</v>
      </c>
      <c r="D15" t="s">
        <v>40</v>
      </c>
    </row>
    <row r="16" spans="1:5" s="7" customFormat="1" ht="18.75">
      <c r="C16" t="s">
        <v>52</v>
      </c>
      <c r="D16" t="s">
        <v>40</v>
      </c>
    </row>
    <row r="17" spans="2:4" s="7" customFormat="1" ht="18.75">
      <c r="C17" t="s">
        <v>53</v>
      </c>
      <c r="D17" t="s">
        <v>40</v>
      </c>
    </row>
    <row r="18" spans="2:4" s="7" customFormat="1" ht="18.75">
      <c r="C18" t="s">
        <v>54</v>
      </c>
      <c r="D18" t="s">
        <v>40</v>
      </c>
    </row>
    <row r="19" spans="2:4" s="7" customFormat="1" ht="18.75">
      <c r="C19" t="s">
        <v>55</v>
      </c>
      <c r="D19" t="s">
        <v>40</v>
      </c>
    </row>
    <row r="20" spans="2:4" s="7" customFormat="1" ht="18.75">
      <c r="C20" t="s">
        <v>56</v>
      </c>
      <c r="D20" t="s">
        <v>40</v>
      </c>
    </row>
    <row r="21" spans="2:4" s="7" customFormat="1" ht="18.75">
      <c r="B21" s="7" t="s">
        <v>57</v>
      </c>
      <c r="D21" s="8">
        <f>(VLOOKUP(D22,List_Categories,2,FALSE)+VLOOKUP(D23,List_Categories,2,FALSE)+VLOOKUP(D24,List_Categories,2,FALSE)+VLOOKUP(D25,List_Categories,2,FALSE)+VLOOKUP(D26,List_Categories,2,FALSE))/5</f>
        <v>0</v>
      </c>
    </row>
    <row r="22" spans="2:4" s="7" customFormat="1" ht="18.75">
      <c r="C22" t="s">
        <v>58</v>
      </c>
      <c r="D22" t="s">
        <v>40</v>
      </c>
    </row>
    <row r="23" spans="2:4" s="7" customFormat="1" ht="18.75">
      <c r="C23" s="7" t="s">
        <v>59</v>
      </c>
      <c r="D23" t="s">
        <v>40</v>
      </c>
    </row>
    <row r="24" spans="2:4" s="7" customFormat="1" ht="18.75">
      <c r="C24" t="s">
        <v>60</v>
      </c>
      <c r="D24" t="s">
        <v>40</v>
      </c>
    </row>
    <row r="25" spans="2:4" s="7" customFormat="1" ht="18.75">
      <c r="C25" t="s">
        <v>61</v>
      </c>
      <c r="D25" t="s">
        <v>40</v>
      </c>
    </row>
    <row r="26" spans="2:4" s="7" customFormat="1" ht="18.75">
      <c r="C26" t="s">
        <v>62</v>
      </c>
      <c r="D26" t="s">
        <v>40</v>
      </c>
    </row>
    <row r="27" spans="2:4" ht="18.75">
      <c r="B27" s="7" t="s">
        <v>63</v>
      </c>
      <c r="C27" s="7"/>
      <c r="D27" s="8">
        <f>(VLOOKUP(D28,List_Categories,2,FALSE)+VLOOKUP(D29,List_Categories,2,FALSE)+VLOOKUP(D30,List_Categories,2,FALSE)+VLOOKUP(D31,List_Categories,2,FALSE)+VLOOKUP(D32,List_Categories,2,FALSE))/5</f>
        <v>0</v>
      </c>
    </row>
    <row r="28" spans="2:4" ht="18.75">
      <c r="B28" s="7"/>
      <c r="C28" t="s">
        <v>64</v>
      </c>
      <c r="D28" t="s">
        <v>40</v>
      </c>
    </row>
    <row r="29" spans="2:4" ht="18.75">
      <c r="B29" s="7"/>
      <c r="C29" t="s">
        <v>65</v>
      </c>
      <c r="D29" t="s">
        <v>40</v>
      </c>
    </row>
    <row r="30" spans="2:4" ht="18.75">
      <c r="B30" s="7"/>
      <c r="C30" t="s">
        <v>66</v>
      </c>
      <c r="D30" t="s">
        <v>40</v>
      </c>
    </row>
    <row r="31" spans="2:4" ht="18.75">
      <c r="B31" s="7"/>
      <c r="C31" t="s">
        <v>67</v>
      </c>
      <c r="D31" t="s">
        <v>40</v>
      </c>
    </row>
    <row r="32" spans="2:4">
      <c r="C32" t="s">
        <v>68</v>
      </c>
      <c r="D32" t="s">
        <v>40</v>
      </c>
    </row>
    <row r="33" spans="1:4" s="6" customFormat="1" ht="21">
      <c r="A33" s="6" t="s">
        <v>14</v>
      </c>
      <c r="D33" s="11">
        <f>SUM(D34:D61)/6</f>
        <v>0</v>
      </c>
    </row>
    <row r="34" spans="1:4" s="7" customFormat="1" ht="18.75">
      <c r="B34" s="7" t="s">
        <v>69</v>
      </c>
      <c r="D34" s="8">
        <f>(VLOOKUP(D35,List_Categories,2,FALSE)+VLOOKUP(D36,List_Categories,2,FALSE)+VLOOKUP(D37,List_Categories,2,FALSE))/3</f>
        <v>0</v>
      </c>
    </row>
    <row r="35" spans="1:4">
      <c r="C35" t="s">
        <v>70</v>
      </c>
      <c r="D35" t="s">
        <v>40</v>
      </c>
    </row>
    <row r="36" spans="1:4">
      <c r="C36" t="s">
        <v>71</v>
      </c>
      <c r="D36" t="s">
        <v>40</v>
      </c>
    </row>
    <row r="37" spans="1:4">
      <c r="C37" t="s">
        <v>72</v>
      </c>
      <c r="D37" t="s">
        <v>40</v>
      </c>
    </row>
    <row r="38" spans="1:4" s="7" customFormat="1" ht="18.75">
      <c r="B38" s="7" t="s">
        <v>73</v>
      </c>
      <c r="D38" s="8">
        <f>(VLOOKUP(D39,List_Categories,2,FALSE)+VLOOKUP(D40,List_Categories,2,FALSE))/2</f>
        <v>0</v>
      </c>
    </row>
    <row r="39" spans="1:4" s="7" customFormat="1" ht="18.75">
      <c r="C39" t="s">
        <v>74</v>
      </c>
      <c r="D39" t="s">
        <v>40</v>
      </c>
    </row>
    <row r="40" spans="1:4" s="7" customFormat="1" ht="18.75">
      <c r="C40" t="s">
        <v>75</v>
      </c>
      <c r="D40" t="s">
        <v>40</v>
      </c>
    </row>
    <row r="41" spans="1:4" s="7" customFormat="1" ht="18.75">
      <c r="B41" s="7" t="s">
        <v>76</v>
      </c>
      <c r="D41" s="8">
        <f>(VLOOKUP(D42,List_Categories,2,FALSE)+VLOOKUP(D43,List_Categories,2,FALSE)+VLOOKUP(D44,List_Categories,2,FALSE)+VLOOKUP(D45,List_Categories,2,FALSE))/4</f>
        <v>0</v>
      </c>
    </row>
    <row r="42" spans="1:4" s="7" customFormat="1" ht="18.75">
      <c r="C42" t="s">
        <v>77</v>
      </c>
      <c r="D42" t="s">
        <v>40</v>
      </c>
    </row>
    <row r="43" spans="1:4" s="7" customFormat="1" ht="18.75">
      <c r="C43" t="s">
        <v>78</v>
      </c>
      <c r="D43" t="s">
        <v>40</v>
      </c>
    </row>
    <row r="44" spans="1:4" s="7" customFormat="1" ht="18.75">
      <c r="C44" t="s">
        <v>79</v>
      </c>
      <c r="D44" t="s">
        <v>40</v>
      </c>
    </row>
    <row r="45" spans="1:4" s="7" customFormat="1" ht="18.75">
      <c r="C45" t="s">
        <v>80</v>
      </c>
      <c r="D45" t="s">
        <v>40</v>
      </c>
    </row>
    <row r="46" spans="1:4" s="7" customFormat="1" ht="18.75">
      <c r="B46" s="7" t="s">
        <v>81</v>
      </c>
      <c r="D46" s="8">
        <f>(VLOOKUP(D47,List_Categories,2,FALSE)+VLOOKUP(D48,List_Categories,2,FALSE)+VLOOKUP(D49,List_Categories,2,FALSE))/3</f>
        <v>0</v>
      </c>
    </row>
    <row r="47" spans="1:4" s="7" customFormat="1" ht="18.75">
      <c r="C47" t="s">
        <v>82</v>
      </c>
      <c r="D47" t="s">
        <v>40</v>
      </c>
    </row>
    <row r="48" spans="1:4" s="7" customFormat="1" ht="18.75">
      <c r="C48" t="s">
        <v>83</v>
      </c>
      <c r="D48" t="s">
        <v>40</v>
      </c>
    </row>
    <row r="49" spans="1:4" s="7" customFormat="1" ht="18.75">
      <c r="C49" t="s">
        <v>84</v>
      </c>
      <c r="D49" t="s">
        <v>40</v>
      </c>
    </row>
    <row r="50" spans="1:4" s="7" customFormat="1" ht="18.75">
      <c r="B50" s="7" t="s">
        <v>85</v>
      </c>
      <c r="D50" s="8">
        <f>(VLOOKUP(D51,List_Categories,2,FALSE)+VLOOKUP(D52,List_Categories,2,FALSE)+VLOOKUP(D53,List_Categories,2,FALSE)+VLOOKUP(D54,List_Categories,2,FALSE))/4</f>
        <v>0</v>
      </c>
    </row>
    <row r="51" spans="1:4" s="7" customFormat="1" ht="18.75">
      <c r="C51" t="s">
        <v>86</v>
      </c>
      <c r="D51" t="s">
        <v>40</v>
      </c>
    </row>
    <row r="52" spans="1:4" s="7" customFormat="1" ht="18.75">
      <c r="C52" t="s">
        <v>87</v>
      </c>
      <c r="D52" t="s">
        <v>40</v>
      </c>
    </row>
    <row r="53" spans="1:4" s="7" customFormat="1" ht="18.75">
      <c r="C53" t="s">
        <v>88</v>
      </c>
      <c r="D53" t="s">
        <v>40</v>
      </c>
    </row>
    <row r="54" spans="1:4">
      <c r="C54" t="s">
        <v>89</v>
      </c>
      <c r="D54" t="s">
        <v>40</v>
      </c>
    </row>
    <row r="55" spans="1:4" ht="18.75">
      <c r="A55" s="7"/>
      <c r="B55" s="7" t="s">
        <v>90</v>
      </c>
      <c r="C55" s="7"/>
      <c r="D55" s="8">
        <f>(VLOOKUP(D56,List_Categories,2,FALSE)+VLOOKUP(D57,List_Categories,2,FALSE)+VLOOKUP(D58,List_Categories,2,FALSE)+VLOOKUP(D59,List_Categories,2,FALSE)+VLOOKUP(D60,List_Categories,2,FALSE)+VLOOKUP(D61,List_Categories,2,FALSE))/6</f>
        <v>0</v>
      </c>
    </row>
    <row r="56" spans="1:4" ht="18.75">
      <c r="A56" s="7"/>
      <c r="B56" s="7"/>
      <c r="C56" t="s">
        <v>91</v>
      </c>
      <c r="D56" t="s">
        <v>40</v>
      </c>
    </row>
    <row r="57" spans="1:4" ht="18.75">
      <c r="A57" s="7"/>
      <c r="B57" s="7"/>
      <c r="C57" t="s">
        <v>92</v>
      </c>
      <c r="D57" t="s">
        <v>40</v>
      </c>
    </row>
    <row r="58" spans="1:4" ht="18.75">
      <c r="A58" s="7"/>
      <c r="B58" s="7"/>
      <c r="C58" t="s">
        <v>93</v>
      </c>
      <c r="D58" t="s">
        <v>40</v>
      </c>
    </row>
    <row r="59" spans="1:4">
      <c r="C59" t="s">
        <v>94</v>
      </c>
      <c r="D59" t="s">
        <v>40</v>
      </c>
    </row>
    <row r="60" spans="1:4">
      <c r="C60" t="s">
        <v>95</v>
      </c>
      <c r="D60" t="s">
        <v>40</v>
      </c>
    </row>
    <row r="61" spans="1:4">
      <c r="C61" t="s">
        <v>96</v>
      </c>
      <c r="D61" t="s">
        <v>40</v>
      </c>
    </row>
    <row r="62" spans="1:4" s="6" customFormat="1" ht="21">
      <c r="A62" s="6" t="s">
        <v>15</v>
      </c>
      <c r="D62" s="11">
        <f>SUM(D63:D78)/3</f>
        <v>0</v>
      </c>
    </row>
    <row r="63" spans="1:4" s="7" customFormat="1" ht="18.75">
      <c r="B63" s="7" t="s">
        <v>97</v>
      </c>
      <c r="D63" s="8">
        <f>(VLOOKUP(D64,List_Categories,2,FALSE)+VLOOKUP(D65,List_Categories,2,FALSE)+VLOOKUP(D66,List_Categories,2,FALSE)+VLOOKUP(D67,List_Categories,2,FALSE)+VLOOKUP(D68,List_Categories,2,FALSE)+VLOOKUP(D69,List_Categories,2,FALSE))/6</f>
        <v>0</v>
      </c>
    </row>
    <row r="64" spans="1:4" s="7" customFormat="1" ht="18.75">
      <c r="C64" t="s">
        <v>98</v>
      </c>
      <c r="D64" t="s">
        <v>40</v>
      </c>
    </row>
    <row r="65" spans="1:4" s="7" customFormat="1" ht="18.75">
      <c r="C65" t="s">
        <v>99</v>
      </c>
      <c r="D65" t="s">
        <v>40</v>
      </c>
    </row>
    <row r="66" spans="1:4" s="7" customFormat="1" ht="18.75">
      <c r="C66" t="s">
        <v>100</v>
      </c>
      <c r="D66" t="s">
        <v>40</v>
      </c>
    </row>
    <row r="67" spans="1:4">
      <c r="C67" t="s">
        <v>101</v>
      </c>
      <c r="D67" t="s">
        <v>40</v>
      </c>
    </row>
    <row r="68" spans="1:4">
      <c r="C68" t="s">
        <v>102</v>
      </c>
      <c r="D68" t="s">
        <v>40</v>
      </c>
    </row>
    <row r="69" spans="1:4">
      <c r="C69" t="s">
        <v>103</v>
      </c>
      <c r="D69" t="s">
        <v>40</v>
      </c>
    </row>
    <row r="70" spans="1:4" s="7" customFormat="1" ht="18.75">
      <c r="B70" s="7" t="s">
        <v>104</v>
      </c>
      <c r="D70" s="8">
        <f>(VLOOKUP(D71,List_Categories,2,FALSE)+VLOOKUP(D72,List_Categories,2,FALSE))/2</f>
        <v>0</v>
      </c>
    </row>
    <row r="71" spans="1:4">
      <c r="C71" t="s">
        <v>105</v>
      </c>
      <c r="D71" t="s">
        <v>40</v>
      </c>
    </row>
    <row r="72" spans="1:4">
      <c r="C72" t="s">
        <v>106</v>
      </c>
      <c r="D72" t="s">
        <v>40</v>
      </c>
    </row>
    <row r="73" spans="1:4" s="7" customFormat="1" ht="18.75">
      <c r="B73" s="7" t="s">
        <v>107</v>
      </c>
      <c r="D73" s="8">
        <f>(VLOOKUP(D74,List_Categories,2,FALSE)+VLOOKUP(D75,List_Categories,2,FALSE)+VLOOKUP(D76,List_Categories,2,FALSE)+VLOOKUP(D77,List_Categories,2,FALSE)+VLOOKUP(D78,List_Categories,2,FALSE))/5</f>
        <v>0</v>
      </c>
    </row>
    <row r="74" spans="1:4">
      <c r="C74" t="s">
        <v>108</v>
      </c>
      <c r="D74" t="s">
        <v>40</v>
      </c>
    </row>
    <row r="75" spans="1:4">
      <c r="C75" t="s">
        <v>109</v>
      </c>
      <c r="D75" t="s">
        <v>40</v>
      </c>
    </row>
    <row r="76" spans="1:4">
      <c r="C76" t="s">
        <v>110</v>
      </c>
      <c r="D76" t="s">
        <v>40</v>
      </c>
    </row>
    <row r="77" spans="1:4">
      <c r="C77" t="s">
        <v>111</v>
      </c>
      <c r="D77" t="s">
        <v>40</v>
      </c>
    </row>
    <row r="78" spans="1:4">
      <c r="C78" t="s">
        <v>112</v>
      </c>
      <c r="D78" t="s">
        <v>40</v>
      </c>
    </row>
    <row r="79" spans="1:4" s="6" customFormat="1" ht="21">
      <c r="A79" s="6" t="s">
        <v>113</v>
      </c>
      <c r="D79" s="11">
        <f>SUM(D80:D98)/3</f>
        <v>0</v>
      </c>
    </row>
    <row r="80" spans="1:4" s="7" customFormat="1" ht="18.75">
      <c r="B80" s="7" t="s">
        <v>114</v>
      </c>
      <c r="D80" s="8">
        <f>(VLOOKUP(D81,List_Categories,2,FALSE)+VLOOKUP(D82,List_Categories,2,FALSE)+VLOOKUP(D83,List_Categories,2,FALSE)+VLOOKUP(D84,List_Categories,2,FALSE)+VLOOKUP(D85,List_Categories,2,FALSE))/5</f>
        <v>0</v>
      </c>
    </row>
    <row r="81" spans="2:4" s="7" customFormat="1" ht="18.75">
      <c r="C81" t="s">
        <v>115</v>
      </c>
      <c r="D81" t="s">
        <v>40</v>
      </c>
    </row>
    <row r="82" spans="2:4" s="7" customFormat="1" ht="18.75">
      <c r="C82" t="s">
        <v>116</v>
      </c>
      <c r="D82" t="s">
        <v>40</v>
      </c>
    </row>
    <row r="83" spans="2:4">
      <c r="C83" t="s">
        <v>117</v>
      </c>
      <c r="D83" t="s">
        <v>40</v>
      </c>
    </row>
    <row r="84" spans="2:4">
      <c r="C84" t="s">
        <v>118</v>
      </c>
      <c r="D84" t="s">
        <v>40</v>
      </c>
    </row>
    <row r="85" spans="2:4">
      <c r="C85" t="s">
        <v>119</v>
      </c>
      <c r="D85" t="s">
        <v>40</v>
      </c>
    </row>
    <row r="86" spans="2:4" s="7" customFormat="1" ht="18.75">
      <c r="B86" s="7" t="s">
        <v>120</v>
      </c>
      <c r="D86" s="8">
        <f>(VLOOKUP(D87,List_Categories,2,FALSE)+VLOOKUP(D88,List_Categories,2,FALSE)+VLOOKUP(D89,List_Categories,2,FALSE)+VLOOKUP(D90,List_Categories,2,FALSE)+VLOOKUP(D91,List_Categories,2,FALSE)+VLOOKUP(D92,List_Categories,2,FALSE)+VLOOKUP(D93,List_Categories,2,FALSE))/7</f>
        <v>0</v>
      </c>
    </row>
    <row r="87" spans="2:4" s="7" customFormat="1" ht="18.75">
      <c r="C87" t="s">
        <v>121</v>
      </c>
      <c r="D87" t="s">
        <v>40</v>
      </c>
    </row>
    <row r="88" spans="2:4" s="7" customFormat="1" ht="18.75">
      <c r="C88" t="s">
        <v>122</v>
      </c>
      <c r="D88" t="s">
        <v>40</v>
      </c>
    </row>
    <row r="89" spans="2:4" s="7" customFormat="1" ht="18.75">
      <c r="C89" t="s">
        <v>123</v>
      </c>
      <c r="D89" t="s">
        <v>40</v>
      </c>
    </row>
    <row r="90" spans="2:4" s="7" customFormat="1" ht="18.75">
      <c r="C90" t="s">
        <v>124</v>
      </c>
      <c r="D90" t="s">
        <v>40</v>
      </c>
    </row>
    <row r="91" spans="2:4" s="7" customFormat="1" ht="18.75">
      <c r="C91" t="s">
        <v>125</v>
      </c>
      <c r="D91" t="s">
        <v>40</v>
      </c>
    </row>
    <row r="92" spans="2:4" s="7" customFormat="1" ht="18.75">
      <c r="C92" t="s">
        <v>126</v>
      </c>
      <c r="D92" t="s">
        <v>40</v>
      </c>
    </row>
    <row r="93" spans="2:4" s="7" customFormat="1" ht="18.75">
      <c r="C93" t="s">
        <v>127</v>
      </c>
      <c r="D93" t="s">
        <v>40</v>
      </c>
    </row>
    <row r="94" spans="2:4" s="7" customFormat="1" ht="18.75">
      <c r="B94" s="7" t="s">
        <v>128</v>
      </c>
      <c r="D94" s="8">
        <f>(VLOOKUP(D95,List_Categories,2,FALSE)+VLOOKUP(D96,List_Categories,2,FALSE)+VLOOKUP(D97,List_Categories,2,FALSE)+VLOOKUP(D98,List_Categories,2,FALSE))/4</f>
        <v>0</v>
      </c>
    </row>
    <row r="95" spans="2:4" s="7" customFormat="1" ht="18.75">
      <c r="C95" t="s">
        <v>129</v>
      </c>
      <c r="D95" t="s">
        <v>40</v>
      </c>
    </row>
    <row r="96" spans="2:4" s="7" customFormat="1" ht="18.75">
      <c r="C96" t="s">
        <v>130</v>
      </c>
      <c r="D96" t="s">
        <v>40</v>
      </c>
    </row>
    <row r="97" spans="1:4">
      <c r="C97" t="s">
        <v>131</v>
      </c>
      <c r="D97" t="s">
        <v>40</v>
      </c>
    </row>
    <row r="98" spans="1:4">
      <c r="C98" t="s">
        <v>132</v>
      </c>
      <c r="D98" t="s">
        <v>40</v>
      </c>
    </row>
    <row r="99" spans="1:4" ht="21">
      <c r="A99" s="6" t="s">
        <v>17</v>
      </c>
      <c r="B99" s="6"/>
      <c r="C99" s="6"/>
      <c r="D99" s="11">
        <f>SUM(D100:D109)/2</f>
        <v>0</v>
      </c>
    </row>
    <row r="100" spans="1:4" ht="18.75">
      <c r="A100" s="7"/>
      <c r="B100" s="7" t="s">
        <v>133</v>
      </c>
      <c r="C100" s="7"/>
      <c r="D100" s="8">
        <f>(VLOOKUP(D101,List_Categories,2,FALSE)+VLOOKUP(D102,List_Categories,2,FALSE)+VLOOKUP(D103,List_Categories,2,FALSE)+VLOOKUP(D104,List_Categories,2,FALSE)+VLOOKUP(D105,List_Categories,2,FALSE))/5</f>
        <v>0</v>
      </c>
    </row>
    <row r="101" spans="1:4">
      <c r="C101" t="s">
        <v>134</v>
      </c>
      <c r="D101" t="s">
        <v>40</v>
      </c>
    </row>
    <row r="102" spans="1:4">
      <c r="C102" t="s">
        <v>135</v>
      </c>
      <c r="D102" t="s">
        <v>40</v>
      </c>
    </row>
    <row r="103" spans="1:4">
      <c r="C103" t="s">
        <v>136</v>
      </c>
      <c r="D103" t="s">
        <v>40</v>
      </c>
    </row>
    <row r="104" spans="1:4">
      <c r="C104" t="s">
        <v>137</v>
      </c>
      <c r="D104" t="s">
        <v>40</v>
      </c>
    </row>
    <row r="105" spans="1:4">
      <c r="C105" t="s">
        <v>138</v>
      </c>
      <c r="D105" t="s">
        <v>40</v>
      </c>
    </row>
    <row r="106" spans="1:4" ht="18.75">
      <c r="A106" s="7"/>
      <c r="B106" s="7" t="s">
        <v>139</v>
      </c>
      <c r="C106" s="7"/>
      <c r="D106" s="8">
        <f>(VLOOKUP(D107,List_Categories,2,FALSE)+VLOOKUP(D108,List_Categories,2,FALSE)+VLOOKUP(D109,List_Categories,2,FALSE))/3</f>
        <v>0</v>
      </c>
    </row>
    <row r="107" spans="1:4" ht="18.75">
      <c r="A107" s="7"/>
      <c r="B107" s="7"/>
      <c r="C107" t="s">
        <v>140</v>
      </c>
      <c r="D107" t="s">
        <v>40</v>
      </c>
    </row>
    <row r="108" spans="1:4" ht="18.75">
      <c r="A108" s="7"/>
      <c r="B108" s="7"/>
      <c r="C108" t="s">
        <v>141</v>
      </c>
      <c r="D108" t="s">
        <v>40</v>
      </c>
    </row>
    <row r="109" spans="1:4" ht="18.75">
      <c r="A109" s="7"/>
      <c r="B109" s="7"/>
      <c r="C109" t="s">
        <v>142</v>
      </c>
      <c r="D109" t="s">
        <v>40</v>
      </c>
    </row>
    <row r="110" spans="1:4" ht="21">
      <c r="A110" s="6" t="s">
        <v>18</v>
      </c>
      <c r="B110" s="6"/>
      <c r="C110" s="6"/>
      <c r="D110" s="11">
        <f>SUM(D111:D132)/4</f>
        <v>0</v>
      </c>
    </row>
    <row r="111" spans="1:4" ht="18.75">
      <c r="A111" s="7"/>
      <c r="B111" s="7" t="s">
        <v>143</v>
      </c>
      <c r="C111" s="7"/>
      <c r="D111" s="8">
        <f>(VLOOKUP(D112,List_Categories,2,FALSE)+VLOOKUP(D113,List_Categories,2,FALSE)+VLOOKUP(D114,List_Categories,2,FALSE)+VLOOKUP(D115,List_Categories,2,FALSE)+VLOOKUP(D116,List_Categories,2,FALSE))/5</f>
        <v>0</v>
      </c>
    </row>
    <row r="112" spans="1:4">
      <c r="C112" t="s">
        <v>144</v>
      </c>
      <c r="D112" t="s">
        <v>40</v>
      </c>
    </row>
    <row r="113" spans="1:4">
      <c r="C113" t="s">
        <v>145</v>
      </c>
      <c r="D113" t="s">
        <v>40</v>
      </c>
    </row>
    <row r="114" spans="1:4">
      <c r="C114" t="s">
        <v>146</v>
      </c>
      <c r="D114" t="s">
        <v>40</v>
      </c>
    </row>
    <row r="115" spans="1:4">
      <c r="C115" t="s">
        <v>147</v>
      </c>
      <c r="D115" t="s">
        <v>40</v>
      </c>
    </row>
    <row r="116" spans="1:4">
      <c r="C116" t="s">
        <v>148</v>
      </c>
      <c r="D116" t="s">
        <v>40</v>
      </c>
    </row>
    <row r="117" spans="1:4" ht="18.75">
      <c r="A117" s="7"/>
      <c r="B117" s="7" t="s">
        <v>149</v>
      </c>
      <c r="C117" s="7"/>
      <c r="D117" s="8">
        <f>(VLOOKUP(D118,List_Categories,2,FALSE)+VLOOKUP(D119,List_Categories,2,FALSE)+VLOOKUP(D120,List_Categories,2,FALSE)+VLOOKUP(D121,List_Categories,2,FALSE)+VLOOKUP(D122,List_Categories,2,FALSE))/5</f>
        <v>0</v>
      </c>
    </row>
    <row r="118" spans="1:4" ht="18.75">
      <c r="A118" s="7"/>
      <c r="B118" s="7"/>
      <c r="C118" t="s">
        <v>150</v>
      </c>
      <c r="D118" t="s">
        <v>40</v>
      </c>
    </row>
    <row r="119" spans="1:4" ht="18.75">
      <c r="A119" s="7"/>
      <c r="B119" s="7"/>
      <c r="C119" t="s">
        <v>151</v>
      </c>
      <c r="D119" t="s">
        <v>40</v>
      </c>
    </row>
    <row r="120" spans="1:4" ht="18.75">
      <c r="A120" s="7"/>
      <c r="B120" s="7"/>
      <c r="C120" t="s">
        <v>152</v>
      </c>
      <c r="D120" t="s">
        <v>40</v>
      </c>
    </row>
    <row r="121" spans="1:4" ht="18.75">
      <c r="A121" s="7"/>
      <c r="B121" s="7"/>
      <c r="C121" t="s">
        <v>153</v>
      </c>
      <c r="D121" t="s">
        <v>40</v>
      </c>
    </row>
    <row r="122" spans="1:4" ht="18.75">
      <c r="A122" s="7"/>
      <c r="B122" s="7"/>
      <c r="C122" t="s">
        <v>154</v>
      </c>
      <c r="D122" t="s">
        <v>40</v>
      </c>
    </row>
    <row r="123" spans="1:4" ht="18.75">
      <c r="A123" s="7"/>
      <c r="B123" s="7" t="s">
        <v>155</v>
      </c>
      <c r="C123" s="7"/>
      <c r="D123" s="8">
        <f>(VLOOKUP(D124,List_Categories,2,FALSE)+VLOOKUP(D125,List_Categories,2,FALSE)+VLOOKUP(D126,List_Categories,2,FALSE))/3</f>
        <v>0</v>
      </c>
    </row>
    <row r="124" spans="1:4" ht="18.75">
      <c r="A124" s="7"/>
      <c r="B124" s="7"/>
      <c r="C124" t="s">
        <v>156</v>
      </c>
      <c r="D124" t="s">
        <v>40</v>
      </c>
    </row>
    <row r="125" spans="1:4" ht="18.75">
      <c r="A125" s="7"/>
      <c r="B125" s="7"/>
      <c r="C125" t="s">
        <v>157</v>
      </c>
      <c r="D125" t="s">
        <v>40</v>
      </c>
    </row>
    <row r="126" spans="1:4" ht="18.75">
      <c r="A126" s="7"/>
      <c r="B126" s="7"/>
      <c r="C126" t="s">
        <v>158</v>
      </c>
      <c r="D126" t="s">
        <v>40</v>
      </c>
    </row>
    <row r="127" spans="1:4" ht="18.75">
      <c r="A127" s="7"/>
      <c r="B127" s="7" t="s">
        <v>159</v>
      </c>
      <c r="C127" s="7"/>
      <c r="D127" s="8">
        <f>(VLOOKUP(D128,List_Categories,2,FALSE)+VLOOKUP(D129,List_Categories,2,FALSE)+VLOOKUP(D130,List_Categories,2,FALSE)+VLOOKUP(D131,List_Categories,2,FALSE)+VLOOKUP(D132,List_Categories,2,FALSE))/5</f>
        <v>0</v>
      </c>
    </row>
    <row r="128" spans="1:4" ht="18.75">
      <c r="A128" s="7"/>
      <c r="B128" s="7"/>
      <c r="C128" t="s">
        <v>160</v>
      </c>
      <c r="D128" t="s">
        <v>40</v>
      </c>
    </row>
    <row r="129" spans="1:4" ht="18.75">
      <c r="A129" s="7"/>
      <c r="B129" s="7"/>
      <c r="C129" t="s">
        <v>161</v>
      </c>
      <c r="D129" t="s">
        <v>40</v>
      </c>
    </row>
    <row r="130" spans="1:4" ht="18.75">
      <c r="A130" s="7"/>
      <c r="B130" s="7"/>
      <c r="C130" t="s">
        <v>162</v>
      </c>
      <c r="D130" t="s">
        <v>40</v>
      </c>
    </row>
    <row r="131" spans="1:4" ht="18.75">
      <c r="A131" s="7"/>
      <c r="B131" s="7"/>
      <c r="C131" t="s">
        <v>163</v>
      </c>
      <c r="D131" t="s">
        <v>40</v>
      </c>
    </row>
    <row r="132" spans="1:4" ht="18.75">
      <c r="A132" s="7"/>
      <c r="B132" s="7"/>
      <c r="C132" t="s">
        <v>164</v>
      </c>
      <c r="D132" t="s">
        <v>40</v>
      </c>
    </row>
    <row r="133" spans="1:4" ht="21">
      <c r="A133" s="6" t="s">
        <v>19</v>
      </c>
      <c r="B133" s="6"/>
      <c r="C133" s="6"/>
      <c r="D133" s="11">
        <f>SUM(D134:D150)/3</f>
        <v>0</v>
      </c>
    </row>
    <row r="134" spans="1:4" ht="18.75">
      <c r="A134" s="7"/>
      <c r="B134" s="7" t="s">
        <v>165</v>
      </c>
      <c r="C134" s="7"/>
      <c r="D134" s="8">
        <f>(VLOOKUP(D135,List_Categories,2,FALSE)+VLOOKUP(D136,List_Categories,2,FALSE)+VLOOKUP(D137,List_Categories,2,FALSE)+VLOOKUP(D138,List_Categories,2,FALSE)+VLOOKUP(D139,List_Categories,2,FALSE))/5</f>
        <v>0</v>
      </c>
    </row>
    <row r="135" spans="1:4" ht="18.75">
      <c r="A135" s="7"/>
      <c r="B135" s="7"/>
      <c r="C135" t="s">
        <v>166</v>
      </c>
      <c r="D135" t="s">
        <v>40</v>
      </c>
    </row>
    <row r="136" spans="1:4" ht="18.75">
      <c r="A136" s="7"/>
      <c r="B136" s="7"/>
      <c r="C136" t="s">
        <v>167</v>
      </c>
      <c r="D136" t="s">
        <v>40</v>
      </c>
    </row>
    <row r="137" spans="1:4">
      <c r="C137" t="s">
        <v>168</v>
      </c>
      <c r="D137" t="s">
        <v>40</v>
      </c>
    </row>
    <row r="138" spans="1:4">
      <c r="C138" t="s">
        <v>169</v>
      </c>
      <c r="D138" t="s">
        <v>40</v>
      </c>
    </row>
    <row r="139" spans="1:4">
      <c r="C139" t="s">
        <v>170</v>
      </c>
      <c r="D139" t="s">
        <v>40</v>
      </c>
    </row>
    <row r="140" spans="1:4" ht="18.75">
      <c r="A140" s="7"/>
      <c r="B140" s="7" t="s">
        <v>171</v>
      </c>
      <c r="C140" s="7"/>
      <c r="D140" s="8">
        <f>(VLOOKUP(D141,List_Categories,2,FALSE)+VLOOKUP(D142,List_Categories,2,FALSE)+VLOOKUP(D143,List_Categories,2,FALSE)+VLOOKUP(D144,List_Categories,2,FALSE)+VLOOKUP(D145,List_Categories,2,FALSE))/5</f>
        <v>0</v>
      </c>
    </row>
    <row r="141" spans="1:4" ht="18.75">
      <c r="A141" s="7"/>
      <c r="B141" s="7"/>
      <c r="C141" t="s">
        <v>172</v>
      </c>
      <c r="D141" t="s">
        <v>40</v>
      </c>
    </row>
    <row r="142" spans="1:4" ht="18.75">
      <c r="A142" s="7"/>
      <c r="B142" s="7"/>
      <c r="C142" t="s">
        <v>173</v>
      </c>
      <c r="D142" t="s">
        <v>40</v>
      </c>
    </row>
    <row r="143" spans="1:4" ht="18.75">
      <c r="A143" s="7"/>
      <c r="B143" s="7"/>
      <c r="C143" t="s">
        <v>174</v>
      </c>
      <c r="D143" t="s">
        <v>40</v>
      </c>
    </row>
    <row r="144" spans="1:4" ht="18.75">
      <c r="A144" s="7"/>
      <c r="B144" s="7"/>
      <c r="C144" t="s">
        <v>175</v>
      </c>
      <c r="D144" t="s">
        <v>40</v>
      </c>
    </row>
    <row r="145" spans="1:4" ht="18.75">
      <c r="A145" s="7"/>
      <c r="B145" s="7"/>
      <c r="C145" t="s">
        <v>176</v>
      </c>
      <c r="D145" t="s">
        <v>40</v>
      </c>
    </row>
    <row r="146" spans="1:4" ht="18.75">
      <c r="A146" s="7"/>
      <c r="B146" s="7" t="s">
        <v>177</v>
      </c>
      <c r="C146" s="7"/>
      <c r="D146" s="8">
        <f>(VLOOKUP(D147,List_Categories,2,FALSE)+VLOOKUP(D148,List_Categories,2,FALSE)+VLOOKUP(D149,List_Categories,2,FALSE)+VLOOKUP(D150,List_Categories,2,FALSE))/4</f>
        <v>0</v>
      </c>
    </row>
    <row r="147" spans="1:4" ht="18.75">
      <c r="A147" s="7"/>
      <c r="B147" s="7"/>
      <c r="C147" t="s">
        <v>178</v>
      </c>
      <c r="D147" t="s">
        <v>40</v>
      </c>
    </row>
    <row r="148" spans="1:4" ht="18.75">
      <c r="A148" s="7"/>
      <c r="B148" s="7"/>
      <c r="C148" t="s">
        <v>179</v>
      </c>
      <c r="D148" t="s">
        <v>40</v>
      </c>
    </row>
    <row r="149" spans="1:4" ht="18.75">
      <c r="A149" s="7"/>
      <c r="B149" s="7"/>
      <c r="C149" t="s">
        <v>180</v>
      </c>
      <c r="D149" t="s">
        <v>40</v>
      </c>
    </row>
    <row r="150" spans="1:4" ht="18.75">
      <c r="A150" s="7"/>
      <c r="B150" s="7"/>
      <c r="C150" t="s">
        <v>181</v>
      </c>
      <c r="D150" t="s">
        <v>40</v>
      </c>
    </row>
  </sheetData>
  <conditionalFormatting sqref="D4">
    <cfRule type="cellIs" dxfId="353" priority="653" operator="equal">
      <formula>"No Idea"</formula>
    </cfRule>
  </conditionalFormatting>
  <conditionalFormatting sqref="D4">
    <cfRule type="cellIs" dxfId="352" priority="652" operator="equal">
      <formula>"Know a Little"</formula>
    </cfRule>
  </conditionalFormatting>
  <conditionalFormatting sqref="D4">
    <cfRule type="cellIs" dxfId="351" priority="651" operator="equal">
      <formula>"Know Well"</formula>
    </cfRule>
  </conditionalFormatting>
  <conditionalFormatting sqref="D5:D7">
    <cfRule type="cellIs" dxfId="350" priority="650" operator="equal">
      <formula>"No Idea"</formula>
    </cfRule>
  </conditionalFormatting>
  <conditionalFormatting sqref="D5:D7">
    <cfRule type="cellIs" dxfId="349" priority="649" operator="equal">
      <formula>"Know a Little"</formula>
    </cfRule>
  </conditionalFormatting>
  <conditionalFormatting sqref="D5:D7">
    <cfRule type="cellIs" dxfId="348" priority="648" operator="equal">
      <formula>"Know Well"</formula>
    </cfRule>
  </conditionalFormatting>
  <conditionalFormatting sqref="D9:D13">
    <cfRule type="cellIs" dxfId="347" priority="647" operator="equal">
      <formula>"No Idea"</formula>
    </cfRule>
  </conditionalFormatting>
  <conditionalFormatting sqref="D9:D13">
    <cfRule type="cellIs" dxfId="346" priority="646" operator="equal">
      <formula>"Know a Little"</formula>
    </cfRule>
  </conditionalFormatting>
  <conditionalFormatting sqref="D9:D13">
    <cfRule type="cellIs" dxfId="345" priority="645" operator="equal">
      <formula>"Know Well"</formula>
    </cfRule>
  </conditionalFormatting>
  <conditionalFormatting sqref="D32">
    <cfRule type="cellIs" dxfId="344" priority="644" operator="equal">
      <formula>"No Idea"</formula>
    </cfRule>
  </conditionalFormatting>
  <conditionalFormatting sqref="D32">
    <cfRule type="cellIs" dxfId="343" priority="643" operator="equal">
      <formula>"Know a Little"</formula>
    </cfRule>
  </conditionalFormatting>
  <conditionalFormatting sqref="D32">
    <cfRule type="cellIs" dxfId="342" priority="642" operator="equal">
      <formula>"Know Well"</formula>
    </cfRule>
  </conditionalFormatting>
  <conditionalFormatting sqref="D35:D37">
    <cfRule type="cellIs" dxfId="341" priority="638" operator="equal">
      <formula>"No Idea"</formula>
    </cfRule>
  </conditionalFormatting>
  <conditionalFormatting sqref="D35:D37">
    <cfRule type="cellIs" dxfId="340" priority="637" operator="equal">
      <formula>"Know a Little"</formula>
    </cfRule>
  </conditionalFormatting>
  <conditionalFormatting sqref="D35:D37">
    <cfRule type="cellIs" dxfId="339" priority="636" operator="equal">
      <formula>"Know Well"</formula>
    </cfRule>
  </conditionalFormatting>
  <conditionalFormatting sqref="D54 D59:D61">
    <cfRule type="cellIs" dxfId="338" priority="629" operator="equal">
      <formula>"No Idea"</formula>
    </cfRule>
  </conditionalFormatting>
  <conditionalFormatting sqref="D54 D59:D61">
    <cfRule type="cellIs" dxfId="337" priority="628" operator="equal">
      <formula>"Know a Little"</formula>
    </cfRule>
  </conditionalFormatting>
  <conditionalFormatting sqref="D54 D59:D61">
    <cfRule type="cellIs" dxfId="336" priority="627" operator="equal">
      <formula>"Know Well"</formula>
    </cfRule>
  </conditionalFormatting>
  <conditionalFormatting sqref="D71:D72">
    <cfRule type="cellIs" dxfId="335" priority="623" operator="equal">
      <formula>"No Idea"</formula>
    </cfRule>
  </conditionalFormatting>
  <conditionalFormatting sqref="D71:D72">
    <cfRule type="cellIs" dxfId="334" priority="622" operator="equal">
      <formula>"Know a Little"</formula>
    </cfRule>
  </conditionalFormatting>
  <conditionalFormatting sqref="D71:D72">
    <cfRule type="cellIs" dxfId="333" priority="621" operator="equal">
      <formula>"Know Well"</formula>
    </cfRule>
  </conditionalFormatting>
  <conditionalFormatting sqref="D3">
    <cfRule type="cellIs" dxfId="332" priority="564" operator="greaterThan">
      <formula>0.7</formula>
    </cfRule>
  </conditionalFormatting>
  <conditionalFormatting sqref="D3">
    <cfRule type="cellIs" dxfId="331" priority="563" operator="lessThan">
      <formula>0.5</formula>
    </cfRule>
  </conditionalFormatting>
  <conditionalFormatting sqref="D3">
    <cfRule type="cellIs" dxfId="330" priority="562" operator="between">
      <formula>0.5</formula>
      <formula>0.7</formula>
    </cfRule>
  </conditionalFormatting>
  <conditionalFormatting sqref="D33">
    <cfRule type="cellIs" dxfId="329" priority="492" operator="greaterThan">
      <formula>0.7</formula>
    </cfRule>
  </conditionalFormatting>
  <conditionalFormatting sqref="D33">
    <cfRule type="cellIs" dxfId="328" priority="491" operator="lessThan">
      <formula>0.5</formula>
    </cfRule>
  </conditionalFormatting>
  <conditionalFormatting sqref="D33">
    <cfRule type="cellIs" dxfId="327" priority="490" operator="between">
      <formula>0.5</formula>
      <formula>0.7</formula>
    </cfRule>
  </conditionalFormatting>
  <conditionalFormatting sqref="D2">
    <cfRule type="cellIs" dxfId="326" priority="495" operator="greaterThan">
      <formula>0.7</formula>
    </cfRule>
  </conditionalFormatting>
  <conditionalFormatting sqref="D2">
    <cfRule type="cellIs" dxfId="325" priority="494" operator="lessThan">
      <formula>0.5</formula>
    </cfRule>
  </conditionalFormatting>
  <conditionalFormatting sqref="D2">
    <cfRule type="cellIs" dxfId="324" priority="493" operator="between">
      <formula>0.5</formula>
      <formula>0.7</formula>
    </cfRule>
  </conditionalFormatting>
  <conditionalFormatting sqref="D62">
    <cfRule type="cellIs" dxfId="323" priority="489" operator="greaterThan">
      <formula>0.7</formula>
    </cfRule>
  </conditionalFormatting>
  <conditionalFormatting sqref="D62">
    <cfRule type="cellIs" dxfId="322" priority="488" operator="lessThan">
      <formula>0.5</formula>
    </cfRule>
  </conditionalFormatting>
  <conditionalFormatting sqref="D62">
    <cfRule type="cellIs" dxfId="321" priority="487" operator="between">
      <formula>0.5</formula>
      <formula>0.7</formula>
    </cfRule>
  </conditionalFormatting>
  <conditionalFormatting sqref="D8">
    <cfRule type="cellIs" dxfId="320" priority="480" operator="greaterThan">
      <formula>0.7</formula>
    </cfRule>
  </conditionalFormatting>
  <conditionalFormatting sqref="D8">
    <cfRule type="cellIs" dxfId="319" priority="479" operator="lessThan">
      <formula>0.5</formula>
    </cfRule>
  </conditionalFormatting>
  <conditionalFormatting sqref="D8">
    <cfRule type="cellIs" dxfId="318" priority="478" operator="between">
      <formula>0.5</formula>
      <formula>0.7</formula>
    </cfRule>
  </conditionalFormatting>
  <conditionalFormatting sqref="D14">
    <cfRule type="cellIs" dxfId="317" priority="477" operator="greaterThan">
      <formula>0.7</formula>
    </cfRule>
  </conditionalFormatting>
  <conditionalFormatting sqref="D14">
    <cfRule type="cellIs" dxfId="316" priority="476" operator="lessThan">
      <formula>0.5</formula>
    </cfRule>
  </conditionalFormatting>
  <conditionalFormatting sqref="D14">
    <cfRule type="cellIs" dxfId="315" priority="475" operator="between">
      <formula>0.5</formula>
      <formula>0.7</formula>
    </cfRule>
  </conditionalFormatting>
  <conditionalFormatting sqref="D38">
    <cfRule type="cellIs" dxfId="314" priority="441" operator="greaterThan">
      <formula>0.7</formula>
    </cfRule>
  </conditionalFormatting>
  <conditionalFormatting sqref="D38">
    <cfRule type="cellIs" dxfId="313" priority="440" operator="lessThan">
      <formula>0.5</formula>
    </cfRule>
  </conditionalFormatting>
  <conditionalFormatting sqref="D38">
    <cfRule type="cellIs" dxfId="312" priority="439" operator="between">
      <formula>0.5</formula>
      <formula>0.7</formula>
    </cfRule>
  </conditionalFormatting>
  <conditionalFormatting sqref="D41">
    <cfRule type="cellIs" dxfId="311" priority="438" operator="greaterThan">
      <formula>0.7</formula>
    </cfRule>
  </conditionalFormatting>
  <conditionalFormatting sqref="D41">
    <cfRule type="cellIs" dxfId="310" priority="437" operator="lessThan">
      <formula>0.5</formula>
    </cfRule>
  </conditionalFormatting>
  <conditionalFormatting sqref="D41">
    <cfRule type="cellIs" dxfId="309" priority="436" operator="between">
      <formula>0.5</formula>
      <formula>0.7</formula>
    </cfRule>
  </conditionalFormatting>
  <conditionalFormatting sqref="D46">
    <cfRule type="cellIs" dxfId="308" priority="432" operator="greaterThan">
      <formula>0.7</formula>
    </cfRule>
  </conditionalFormatting>
  <conditionalFormatting sqref="D46">
    <cfRule type="cellIs" dxfId="307" priority="431" operator="lessThan">
      <formula>0.5</formula>
    </cfRule>
  </conditionalFormatting>
  <conditionalFormatting sqref="D46">
    <cfRule type="cellIs" dxfId="306" priority="430" operator="between">
      <formula>0.5</formula>
      <formula>0.7</formula>
    </cfRule>
  </conditionalFormatting>
  <conditionalFormatting sqref="D34">
    <cfRule type="cellIs" dxfId="305" priority="444" operator="greaterThan">
      <formula>0.7</formula>
    </cfRule>
  </conditionalFormatting>
  <conditionalFormatting sqref="D34">
    <cfRule type="cellIs" dxfId="304" priority="443" operator="lessThan">
      <formula>0.5</formula>
    </cfRule>
  </conditionalFormatting>
  <conditionalFormatting sqref="D34">
    <cfRule type="cellIs" dxfId="303" priority="442" operator="between">
      <formula>0.5</formula>
      <formula>0.7</formula>
    </cfRule>
  </conditionalFormatting>
  <conditionalFormatting sqref="D70">
    <cfRule type="cellIs" dxfId="302" priority="417" operator="greaterThan">
      <formula>0.7</formula>
    </cfRule>
  </conditionalFormatting>
  <conditionalFormatting sqref="D70">
    <cfRule type="cellIs" dxfId="301" priority="416" operator="lessThan">
      <formula>0.5</formula>
    </cfRule>
  </conditionalFormatting>
  <conditionalFormatting sqref="D70">
    <cfRule type="cellIs" dxfId="300" priority="415" operator="between">
      <formula>0.5</formula>
      <formula>0.7</formula>
    </cfRule>
  </conditionalFormatting>
  <conditionalFormatting sqref="D63">
    <cfRule type="cellIs" dxfId="299" priority="423" operator="greaterThan">
      <formula>0.7</formula>
    </cfRule>
  </conditionalFormatting>
  <conditionalFormatting sqref="D63">
    <cfRule type="cellIs" dxfId="298" priority="422" operator="lessThan">
      <formula>0.5</formula>
    </cfRule>
  </conditionalFormatting>
  <conditionalFormatting sqref="D63">
    <cfRule type="cellIs" dxfId="297" priority="421" operator="between">
      <formula>0.5</formula>
      <formula>0.7</formula>
    </cfRule>
  </conditionalFormatting>
  <conditionalFormatting sqref="D67:D69">
    <cfRule type="cellIs" dxfId="296" priority="420" operator="equal">
      <formula>"No Idea"</formula>
    </cfRule>
  </conditionalFormatting>
  <conditionalFormatting sqref="D67:D69">
    <cfRule type="cellIs" dxfId="295" priority="419" operator="equal">
      <formula>"Know a Little"</formula>
    </cfRule>
  </conditionalFormatting>
  <conditionalFormatting sqref="D67:D69">
    <cfRule type="cellIs" dxfId="294" priority="418" operator="equal">
      <formula>"Know Well"</formula>
    </cfRule>
  </conditionalFormatting>
  <conditionalFormatting sqref="D73">
    <cfRule type="cellIs" dxfId="293" priority="414" operator="greaterThan">
      <formula>0.7</formula>
    </cfRule>
  </conditionalFormatting>
  <conditionalFormatting sqref="D73">
    <cfRule type="cellIs" dxfId="292" priority="413" operator="lessThan">
      <formula>0.5</formula>
    </cfRule>
  </conditionalFormatting>
  <conditionalFormatting sqref="D73">
    <cfRule type="cellIs" dxfId="291" priority="412" operator="between">
      <formula>0.5</formula>
      <formula>0.7</formula>
    </cfRule>
  </conditionalFormatting>
  <conditionalFormatting sqref="D74:D78">
    <cfRule type="cellIs" dxfId="290" priority="411" operator="equal">
      <formula>"No Idea"</formula>
    </cfRule>
  </conditionalFormatting>
  <conditionalFormatting sqref="D74:D78">
    <cfRule type="cellIs" dxfId="289" priority="410" operator="equal">
      <formula>"Know a Little"</formula>
    </cfRule>
  </conditionalFormatting>
  <conditionalFormatting sqref="D74:D78">
    <cfRule type="cellIs" dxfId="288" priority="409" operator="equal">
      <formula>"Know Well"</formula>
    </cfRule>
  </conditionalFormatting>
  <conditionalFormatting sqref="D97:D98">
    <cfRule type="cellIs" dxfId="287" priority="357" operator="equal">
      <formula>"No Idea"</formula>
    </cfRule>
  </conditionalFormatting>
  <conditionalFormatting sqref="D97:D98">
    <cfRule type="cellIs" dxfId="286" priority="356" operator="equal">
      <formula>"Know a Little"</formula>
    </cfRule>
  </conditionalFormatting>
  <conditionalFormatting sqref="D97:D98">
    <cfRule type="cellIs" dxfId="285" priority="355" operator="equal">
      <formula>"Know Well"</formula>
    </cfRule>
  </conditionalFormatting>
  <conditionalFormatting sqref="D79">
    <cfRule type="cellIs" dxfId="284" priority="372" operator="greaterThan">
      <formula>0.7</formula>
    </cfRule>
  </conditionalFormatting>
  <conditionalFormatting sqref="D79">
    <cfRule type="cellIs" dxfId="283" priority="371" operator="lessThan">
      <formula>0.5</formula>
    </cfRule>
  </conditionalFormatting>
  <conditionalFormatting sqref="D79">
    <cfRule type="cellIs" dxfId="282" priority="370" operator="between">
      <formula>0.5</formula>
      <formula>0.7</formula>
    </cfRule>
  </conditionalFormatting>
  <conditionalFormatting sqref="D86">
    <cfRule type="cellIs" dxfId="281" priority="363" operator="greaterThan">
      <formula>0.7</formula>
    </cfRule>
  </conditionalFormatting>
  <conditionalFormatting sqref="D86">
    <cfRule type="cellIs" dxfId="280" priority="362" operator="lessThan">
      <formula>0.5</formula>
    </cfRule>
  </conditionalFormatting>
  <conditionalFormatting sqref="D86">
    <cfRule type="cellIs" dxfId="279" priority="361" operator="between">
      <formula>0.5</formula>
      <formula>0.7</formula>
    </cfRule>
  </conditionalFormatting>
  <conditionalFormatting sqref="D80">
    <cfRule type="cellIs" dxfId="278" priority="369" operator="greaterThan">
      <formula>0.7</formula>
    </cfRule>
  </conditionalFormatting>
  <conditionalFormatting sqref="D80">
    <cfRule type="cellIs" dxfId="277" priority="368" operator="lessThan">
      <formula>0.5</formula>
    </cfRule>
  </conditionalFormatting>
  <conditionalFormatting sqref="D80">
    <cfRule type="cellIs" dxfId="276" priority="367" operator="between">
      <formula>0.5</formula>
      <formula>0.7</formula>
    </cfRule>
  </conditionalFormatting>
  <conditionalFormatting sqref="D83:D85">
    <cfRule type="cellIs" dxfId="275" priority="366" operator="equal">
      <formula>"No Idea"</formula>
    </cfRule>
  </conditionalFormatting>
  <conditionalFormatting sqref="D83:D85">
    <cfRule type="cellIs" dxfId="274" priority="365" operator="equal">
      <formula>"Know a Little"</formula>
    </cfRule>
  </conditionalFormatting>
  <conditionalFormatting sqref="D83:D85">
    <cfRule type="cellIs" dxfId="273" priority="364" operator="equal">
      <formula>"Know Well"</formula>
    </cfRule>
  </conditionalFormatting>
  <conditionalFormatting sqref="D94">
    <cfRule type="cellIs" dxfId="272" priority="360" operator="greaterThan">
      <formula>0.7</formula>
    </cfRule>
  </conditionalFormatting>
  <conditionalFormatting sqref="D94">
    <cfRule type="cellIs" dxfId="271" priority="359" operator="lessThan">
      <formula>0.5</formula>
    </cfRule>
  </conditionalFormatting>
  <conditionalFormatting sqref="D94">
    <cfRule type="cellIs" dxfId="270" priority="358" operator="between">
      <formula>0.5</formula>
      <formula>0.7</formula>
    </cfRule>
  </conditionalFormatting>
  <conditionalFormatting sqref="D43">
    <cfRule type="cellIs" dxfId="269" priority="279" operator="equal">
      <formula>"No Idea"</formula>
    </cfRule>
  </conditionalFormatting>
  <conditionalFormatting sqref="D43">
    <cfRule type="cellIs" dxfId="268" priority="278" operator="equal">
      <formula>"Know a Little"</formula>
    </cfRule>
  </conditionalFormatting>
  <conditionalFormatting sqref="D43">
    <cfRule type="cellIs" dxfId="267" priority="277" operator="equal">
      <formula>"Know Well"</formula>
    </cfRule>
  </conditionalFormatting>
  <conditionalFormatting sqref="D44">
    <cfRule type="cellIs" dxfId="266" priority="276" operator="equal">
      <formula>"No Idea"</formula>
    </cfRule>
  </conditionalFormatting>
  <conditionalFormatting sqref="D44">
    <cfRule type="cellIs" dxfId="265" priority="275" operator="equal">
      <formula>"Know a Little"</formula>
    </cfRule>
  </conditionalFormatting>
  <conditionalFormatting sqref="D44">
    <cfRule type="cellIs" dxfId="264" priority="274" operator="equal">
      <formula>"Know Well"</formula>
    </cfRule>
  </conditionalFormatting>
  <conditionalFormatting sqref="D40">
    <cfRule type="cellIs" dxfId="263" priority="288" operator="equal">
      <formula>"No Idea"</formula>
    </cfRule>
  </conditionalFormatting>
  <conditionalFormatting sqref="D40">
    <cfRule type="cellIs" dxfId="262" priority="287" operator="equal">
      <formula>"Know a Little"</formula>
    </cfRule>
  </conditionalFormatting>
  <conditionalFormatting sqref="D40">
    <cfRule type="cellIs" dxfId="261" priority="286" operator="equal">
      <formula>"Know Well"</formula>
    </cfRule>
  </conditionalFormatting>
  <conditionalFormatting sqref="D39">
    <cfRule type="cellIs" dxfId="260" priority="285" operator="equal">
      <formula>"No Idea"</formula>
    </cfRule>
  </conditionalFormatting>
  <conditionalFormatting sqref="D39">
    <cfRule type="cellIs" dxfId="259" priority="284" operator="equal">
      <formula>"Know a Little"</formula>
    </cfRule>
  </conditionalFormatting>
  <conditionalFormatting sqref="D39">
    <cfRule type="cellIs" dxfId="258" priority="283" operator="equal">
      <formula>"Know Well"</formula>
    </cfRule>
  </conditionalFormatting>
  <conditionalFormatting sqref="D42">
    <cfRule type="cellIs" dxfId="257" priority="282" operator="equal">
      <formula>"No Idea"</formula>
    </cfRule>
  </conditionalFormatting>
  <conditionalFormatting sqref="D42">
    <cfRule type="cellIs" dxfId="256" priority="281" operator="equal">
      <formula>"Know a Little"</formula>
    </cfRule>
  </conditionalFormatting>
  <conditionalFormatting sqref="D42">
    <cfRule type="cellIs" dxfId="255" priority="280" operator="equal">
      <formula>"Know Well"</formula>
    </cfRule>
  </conditionalFormatting>
  <conditionalFormatting sqref="D45">
    <cfRule type="cellIs" dxfId="254" priority="273" operator="equal">
      <formula>"No Idea"</formula>
    </cfRule>
  </conditionalFormatting>
  <conditionalFormatting sqref="D45">
    <cfRule type="cellIs" dxfId="253" priority="272" operator="equal">
      <formula>"Know a Little"</formula>
    </cfRule>
  </conditionalFormatting>
  <conditionalFormatting sqref="D45">
    <cfRule type="cellIs" dxfId="252" priority="271" operator="equal">
      <formula>"Know Well"</formula>
    </cfRule>
  </conditionalFormatting>
  <conditionalFormatting sqref="D87">
    <cfRule type="cellIs" dxfId="251" priority="270" operator="equal">
      <formula>"No Idea"</formula>
    </cfRule>
  </conditionalFormatting>
  <conditionalFormatting sqref="D87">
    <cfRule type="cellIs" dxfId="250" priority="269" operator="equal">
      <formula>"Know a Little"</formula>
    </cfRule>
  </conditionalFormatting>
  <conditionalFormatting sqref="D87">
    <cfRule type="cellIs" dxfId="249" priority="268" operator="equal">
      <formula>"Know Well"</formula>
    </cfRule>
  </conditionalFormatting>
  <conditionalFormatting sqref="D96">
    <cfRule type="cellIs" dxfId="248" priority="246" operator="equal">
      <formula>"No Idea"</formula>
    </cfRule>
  </conditionalFormatting>
  <conditionalFormatting sqref="D96">
    <cfRule type="cellIs" dxfId="247" priority="245" operator="equal">
      <formula>"Know a Little"</formula>
    </cfRule>
  </conditionalFormatting>
  <conditionalFormatting sqref="D96">
    <cfRule type="cellIs" dxfId="246" priority="244" operator="equal">
      <formula>"Know Well"</formula>
    </cfRule>
  </conditionalFormatting>
  <conditionalFormatting sqref="D95">
    <cfRule type="cellIs" dxfId="245" priority="243" operator="equal">
      <formula>"No Idea"</formula>
    </cfRule>
  </conditionalFormatting>
  <conditionalFormatting sqref="D95">
    <cfRule type="cellIs" dxfId="244" priority="242" operator="equal">
      <formula>"Know a Little"</formula>
    </cfRule>
  </conditionalFormatting>
  <conditionalFormatting sqref="D95">
    <cfRule type="cellIs" dxfId="243" priority="241" operator="equal">
      <formula>"Know Well"</formula>
    </cfRule>
  </conditionalFormatting>
  <conditionalFormatting sqref="D88">
    <cfRule type="cellIs" dxfId="242" priority="267" operator="equal">
      <formula>"No Idea"</formula>
    </cfRule>
  </conditionalFormatting>
  <conditionalFormatting sqref="D88">
    <cfRule type="cellIs" dxfId="241" priority="266" operator="equal">
      <formula>"Know a Little"</formula>
    </cfRule>
  </conditionalFormatting>
  <conditionalFormatting sqref="D88">
    <cfRule type="cellIs" dxfId="240" priority="265" operator="equal">
      <formula>"Know Well"</formula>
    </cfRule>
  </conditionalFormatting>
  <conditionalFormatting sqref="D89">
    <cfRule type="cellIs" dxfId="239" priority="264" operator="equal">
      <formula>"No Idea"</formula>
    </cfRule>
  </conditionalFormatting>
  <conditionalFormatting sqref="D89">
    <cfRule type="cellIs" dxfId="238" priority="263" operator="equal">
      <formula>"Know a Little"</formula>
    </cfRule>
  </conditionalFormatting>
  <conditionalFormatting sqref="D89">
    <cfRule type="cellIs" dxfId="237" priority="262" operator="equal">
      <formula>"Know Well"</formula>
    </cfRule>
  </conditionalFormatting>
  <conditionalFormatting sqref="D90">
    <cfRule type="cellIs" dxfId="236" priority="261" operator="equal">
      <formula>"No Idea"</formula>
    </cfRule>
  </conditionalFormatting>
  <conditionalFormatting sqref="D90">
    <cfRule type="cellIs" dxfId="235" priority="260" operator="equal">
      <formula>"Know a Little"</formula>
    </cfRule>
  </conditionalFormatting>
  <conditionalFormatting sqref="D90">
    <cfRule type="cellIs" dxfId="234" priority="259" operator="equal">
      <formula>"Know Well"</formula>
    </cfRule>
  </conditionalFormatting>
  <conditionalFormatting sqref="D91">
    <cfRule type="cellIs" dxfId="233" priority="258" operator="equal">
      <formula>"No Idea"</formula>
    </cfRule>
  </conditionalFormatting>
  <conditionalFormatting sqref="D91">
    <cfRule type="cellIs" dxfId="232" priority="257" operator="equal">
      <formula>"Know a Little"</formula>
    </cfRule>
  </conditionalFormatting>
  <conditionalFormatting sqref="D91">
    <cfRule type="cellIs" dxfId="231" priority="256" operator="equal">
      <formula>"Know Well"</formula>
    </cfRule>
  </conditionalFormatting>
  <conditionalFormatting sqref="D92">
    <cfRule type="cellIs" dxfId="230" priority="255" operator="equal">
      <formula>"No Idea"</formula>
    </cfRule>
  </conditionalFormatting>
  <conditionalFormatting sqref="D92">
    <cfRule type="cellIs" dxfId="229" priority="254" operator="equal">
      <formula>"Know a Little"</formula>
    </cfRule>
  </conditionalFormatting>
  <conditionalFormatting sqref="D92">
    <cfRule type="cellIs" dxfId="228" priority="253" operator="equal">
      <formula>"Know Well"</formula>
    </cfRule>
  </conditionalFormatting>
  <conditionalFormatting sqref="D93">
    <cfRule type="cellIs" dxfId="227" priority="252" operator="equal">
      <formula>"No Idea"</formula>
    </cfRule>
  </conditionalFormatting>
  <conditionalFormatting sqref="D93">
    <cfRule type="cellIs" dxfId="226" priority="251" operator="equal">
      <formula>"Know a Little"</formula>
    </cfRule>
  </conditionalFormatting>
  <conditionalFormatting sqref="D93">
    <cfRule type="cellIs" dxfId="225" priority="250" operator="equal">
      <formula>"Know Well"</formula>
    </cfRule>
  </conditionalFormatting>
  <conditionalFormatting sqref="D99">
    <cfRule type="cellIs" dxfId="224" priority="240" operator="greaterThan">
      <formula>0.7</formula>
    </cfRule>
  </conditionalFormatting>
  <conditionalFormatting sqref="D99">
    <cfRule type="cellIs" dxfId="223" priority="239" operator="lessThan">
      <formula>0.5</formula>
    </cfRule>
  </conditionalFormatting>
  <conditionalFormatting sqref="D99">
    <cfRule type="cellIs" dxfId="222" priority="238" operator="between">
      <formula>0.5</formula>
      <formula>0.7</formula>
    </cfRule>
  </conditionalFormatting>
  <conditionalFormatting sqref="D106">
    <cfRule type="cellIs" dxfId="221" priority="231" operator="greaterThan">
      <formula>0.7</formula>
    </cfRule>
  </conditionalFormatting>
  <conditionalFormatting sqref="D106">
    <cfRule type="cellIs" dxfId="220" priority="230" operator="lessThan">
      <formula>0.5</formula>
    </cfRule>
  </conditionalFormatting>
  <conditionalFormatting sqref="D106">
    <cfRule type="cellIs" dxfId="219" priority="229" operator="between">
      <formula>0.5</formula>
      <formula>0.7</formula>
    </cfRule>
  </conditionalFormatting>
  <conditionalFormatting sqref="D100">
    <cfRule type="cellIs" dxfId="218" priority="237" operator="greaterThan">
      <formula>0.7</formula>
    </cfRule>
  </conditionalFormatting>
  <conditionalFormatting sqref="D100">
    <cfRule type="cellIs" dxfId="217" priority="236" operator="lessThan">
      <formula>0.5</formula>
    </cfRule>
  </conditionalFormatting>
  <conditionalFormatting sqref="D100">
    <cfRule type="cellIs" dxfId="216" priority="235" operator="between">
      <formula>0.5</formula>
      <formula>0.7</formula>
    </cfRule>
  </conditionalFormatting>
  <conditionalFormatting sqref="D101:D105">
    <cfRule type="cellIs" dxfId="215" priority="234" operator="equal">
      <formula>"No Idea"</formula>
    </cfRule>
  </conditionalFormatting>
  <conditionalFormatting sqref="D101:D105">
    <cfRule type="cellIs" dxfId="214" priority="233" operator="equal">
      <formula>"Know a Little"</formula>
    </cfRule>
  </conditionalFormatting>
  <conditionalFormatting sqref="D101:D105">
    <cfRule type="cellIs" dxfId="213" priority="232" operator="equal">
      <formula>"Know Well"</formula>
    </cfRule>
  </conditionalFormatting>
  <conditionalFormatting sqref="D107">
    <cfRule type="cellIs" dxfId="212" priority="228" operator="equal">
      <formula>"No Idea"</formula>
    </cfRule>
  </conditionalFormatting>
  <conditionalFormatting sqref="D107">
    <cfRule type="cellIs" dxfId="211" priority="227" operator="equal">
      <formula>"Know a Little"</formula>
    </cfRule>
  </conditionalFormatting>
  <conditionalFormatting sqref="D107">
    <cfRule type="cellIs" dxfId="210" priority="226" operator="equal">
      <formula>"Know Well"</formula>
    </cfRule>
  </conditionalFormatting>
  <conditionalFormatting sqref="D108">
    <cfRule type="cellIs" dxfId="209" priority="225" operator="equal">
      <formula>"No Idea"</formula>
    </cfRule>
  </conditionalFormatting>
  <conditionalFormatting sqref="D108">
    <cfRule type="cellIs" dxfId="208" priority="224" operator="equal">
      <formula>"Know a Little"</formula>
    </cfRule>
  </conditionalFormatting>
  <conditionalFormatting sqref="D108">
    <cfRule type="cellIs" dxfId="207" priority="223" operator="equal">
      <formula>"Know Well"</formula>
    </cfRule>
  </conditionalFormatting>
  <conditionalFormatting sqref="D109">
    <cfRule type="cellIs" dxfId="206" priority="222" operator="equal">
      <formula>"No Idea"</formula>
    </cfRule>
  </conditionalFormatting>
  <conditionalFormatting sqref="D109">
    <cfRule type="cellIs" dxfId="205" priority="221" operator="equal">
      <formula>"Know a Little"</formula>
    </cfRule>
  </conditionalFormatting>
  <conditionalFormatting sqref="D109">
    <cfRule type="cellIs" dxfId="204" priority="220" operator="equal">
      <formula>"Know Well"</formula>
    </cfRule>
  </conditionalFormatting>
  <conditionalFormatting sqref="D131">
    <cfRule type="cellIs" dxfId="203" priority="192" operator="equal">
      <formula>"No Idea"</formula>
    </cfRule>
  </conditionalFormatting>
  <conditionalFormatting sqref="D131">
    <cfRule type="cellIs" dxfId="202" priority="191" operator="equal">
      <formula>"Know a Little"</formula>
    </cfRule>
  </conditionalFormatting>
  <conditionalFormatting sqref="D131">
    <cfRule type="cellIs" dxfId="201" priority="190" operator="equal">
      <formula>"Know Well"</formula>
    </cfRule>
  </conditionalFormatting>
  <conditionalFormatting sqref="D132">
    <cfRule type="cellIs" dxfId="200" priority="189" operator="equal">
      <formula>"No Idea"</formula>
    </cfRule>
  </conditionalFormatting>
  <conditionalFormatting sqref="D132">
    <cfRule type="cellIs" dxfId="199" priority="188" operator="equal">
      <formula>"Know a Little"</formula>
    </cfRule>
  </conditionalFormatting>
  <conditionalFormatting sqref="D132">
    <cfRule type="cellIs" dxfId="198" priority="187" operator="equal">
      <formula>"Know Well"</formula>
    </cfRule>
  </conditionalFormatting>
  <conditionalFormatting sqref="D110">
    <cfRule type="cellIs" dxfId="197" priority="213" operator="greaterThan">
      <formula>0.7</formula>
    </cfRule>
  </conditionalFormatting>
  <conditionalFormatting sqref="D110">
    <cfRule type="cellIs" dxfId="196" priority="212" operator="lessThan">
      <formula>0.5</formula>
    </cfRule>
  </conditionalFormatting>
  <conditionalFormatting sqref="D110">
    <cfRule type="cellIs" dxfId="195" priority="211" operator="between">
      <formula>0.5</formula>
      <formula>0.7</formula>
    </cfRule>
  </conditionalFormatting>
  <conditionalFormatting sqref="D117">
    <cfRule type="cellIs" dxfId="194" priority="204" operator="greaterThan">
      <formula>0.7</formula>
    </cfRule>
  </conditionalFormatting>
  <conditionalFormatting sqref="D117">
    <cfRule type="cellIs" dxfId="193" priority="203" operator="lessThan">
      <formula>0.5</formula>
    </cfRule>
  </conditionalFormatting>
  <conditionalFormatting sqref="D117">
    <cfRule type="cellIs" dxfId="192" priority="202" operator="between">
      <formula>0.5</formula>
      <formula>0.7</formula>
    </cfRule>
  </conditionalFormatting>
  <conditionalFormatting sqref="D111">
    <cfRule type="cellIs" dxfId="191" priority="210" operator="greaterThan">
      <formula>0.7</formula>
    </cfRule>
  </conditionalFormatting>
  <conditionalFormatting sqref="D111">
    <cfRule type="cellIs" dxfId="190" priority="209" operator="lessThan">
      <formula>0.5</formula>
    </cfRule>
  </conditionalFormatting>
  <conditionalFormatting sqref="D111">
    <cfRule type="cellIs" dxfId="189" priority="208" operator="between">
      <formula>0.5</formula>
      <formula>0.7</formula>
    </cfRule>
  </conditionalFormatting>
  <conditionalFormatting sqref="D112:D116">
    <cfRule type="cellIs" dxfId="188" priority="207" operator="equal">
      <formula>"No Idea"</formula>
    </cfRule>
  </conditionalFormatting>
  <conditionalFormatting sqref="D112:D116">
    <cfRule type="cellIs" dxfId="187" priority="206" operator="equal">
      <formula>"Know a Little"</formula>
    </cfRule>
  </conditionalFormatting>
  <conditionalFormatting sqref="D112:D116">
    <cfRule type="cellIs" dxfId="186" priority="205" operator="equal">
      <formula>"Know Well"</formula>
    </cfRule>
  </conditionalFormatting>
  <conditionalFormatting sqref="D126">
    <cfRule type="cellIs" dxfId="185" priority="201" operator="equal">
      <formula>"No Idea"</formula>
    </cfRule>
  </conditionalFormatting>
  <conditionalFormatting sqref="D126">
    <cfRule type="cellIs" dxfId="184" priority="200" operator="equal">
      <formula>"Know a Little"</formula>
    </cfRule>
  </conditionalFormatting>
  <conditionalFormatting sqref="D126">
    <cfRule type="cellIs" dxfId="183" priority="199" operator="equal">
      <formula>"Know Well"</formula>
    </cfRule>
  </conditionalFormatting>
  <conditionalFormatting sqref="D137:D139">
    <cfRule type="cellIs" dxfId="182" priority="180" operator="equal">
      <formula>"No Idea"</formula>
    </cfRule>
  </conditionalFormatting>
  <conditionalFormatting sqref="D137:D139">
    <cfRule type="cellIs" dxfId="181" priority="179" operator="equal">
      <formula>"Know a Little"</formula>
    </cfRule>
  </conditionalFormatting>
  <conditionalFormatting sqref="D137:D139">
    <cfRule type="cellIs" dxfId="180" priority="178" operator="equal">
      <formula>"Know Well"</formula>
    </cfRule>
  </conditionalFormatting>
  <conditionalFormatting sqref="D130">
    <cfRule type="cellIs" dxfId="179" priority="195" operator="equal">
      <formula>"No Idea"</formula>
    </cfRule>
  </conditionalFormatting>
  <conditionalFormatting sqref="D130">
    <cfRule type="cellIs" dxfId="178" priority="194" operator="equal">
      <formula>"Know a Little"</formula>
    </cfRule>
  </conditionalFormatting>
  <conditionalFormatting sqref="D130">
    <cfRule type="cellIs" dxfId="177" priority="193" operator="equal">
      <formula>"Know Well"</formula>
    </cfRule>
  </conditionalFormatting>
  <conditionalFormatting sqref="D133">
    <cfRule type="cellIs" dxfId="176" priority="186" operator="greaterThan">
      <formula>0.7</formula>
    </cfRule>
  </conditionalFormatting>
  <conditionalFormatting sqref="D133">
    <cfRule type="cellIs" dxfId="175" priority="185" operator="lessThan">
      <formula>0.5</formula>
    </cfRule>
  </conditionalFormatting>
  <conditionalFormatting sqref="D133">
    <cfRule type="cellIs" dxfId="174" priority="184" operator="between">
      <formula>0.5</formula>
      <formula>0.7</formula>
    </cfRule>
  </conditionalFormatting>
  <conditionalFormatting sqref="D140">
    <cfRule type="cellIs" dxfId="173" priority="177" operator="greaterThan">
      <formula>0.7</formula>
    </cfRule>
  </conditionalFormatting>
  <conditionalFormatting sqref="D140">
    <cfRule type="cellIs" dxfId="172" priority="176" operator="lessThan">
      <formula>0.5</formula>
    </cfRule>
  </conditionalFormatting>
  <conditionalFormatting sqref="D140">
    <cfRule type="cellIs" dxfId="171" priority="175" operator="between">
      <formula>0.5</formula>
      <formula>0.7</formula>
    </cfRule>
  </conditionalFormatting>
  <conditionalFormatting sqref="D134">
    <cfRule type="cellIs" dxfId="170" priority="183" operator="greaterThan">
      <formula>0.7</formula>
    </cfRule>
  </conditionalFormatting>
  <conditionalFormatting sqref="D134">
    <cfRule type="cellIs" dxfId="169" priority="182" operator="lessThan">
      <formula>0.5</formula>
    </cfRule>
  </conditionalFormatting>
  <conditionalFormatting sqref="D134">
    <cfRule type="cellIs" dxfId="168" priority="181" operator="between">
      <formula>0.5</formula>
      <formula>0.7</formula>
    </cfRule>
  </conditionalFormatting>
  <conditionalFormatting sqref="D144">
    <cfRule type="cellIs" dxfId="167" priority="168" operator="equal">
      <formula>"No Idea"</formula>
    </cfRule>
  </conditionalFormatting>
  <conditionalFormatting sqref="D144">
    <cfRule type="cellIs" dxfId="166" priority="167" operator="equal">
      <formula>"Know a Little"</formula>
    </cfRule>
  </conditionalFormatting>
  <conditionalFormatting sqref="D144">
    <cfRule type="cellIs" dxfId="165" priority="166" operator="equal">
      <formula>"Know Well"</formula>
    </cfRule>
  </conditionalFormatting>
  <conditionalFormatting sqref="D141">
    <cfRule type="cellIs" dxfId="164" priority="174" operator="equal">
      <formula>"No Idea"</formula>
    </cfRule>
  </conditionalFormatting>
  <conditionalFormatting sqref="D141">
    <cfRule type="cellIs" dxfId="163" priority="173" operator="equal">
      <formula>"Know a Little"</formula>
    </cfRule>
  </conditionalFormatting>
  <conditionalFormatting sqref="D141">
    <cfRule type="cellIs" dxfId="162" priority="172" operator="equal">
      <formula>"Know Well"</formula>
    </cfRule>
  </conditionalFormatting>
  <conditionalFormatting sqref="D142">
    <cfRule type="cellIs" dxfId="161" priority="171" operator="equal">
      <formula>"No Idea"</formula>
    </cfRule>
  </conditionalFormatting>
  <conditionalFormatting sqref="D142">
    <cfRule type="cellIs" dxfId="160" priority="170" operator="equal">
      <formula>"Know a Little"</formula>
    </cfRule>
  </conditionalFormatting>
  <conditionalFormatting sqref="D142">
    <cfRule type="cellIs" dxfId="159" priority="169" operator="equal">
      <formula>"Know Well"</formula>
    </cfRule>
  </conditionalFormatting>
  <conditionalFormatting sqref="D53">
    <cfRule type="cellIs" dxfId="158" priority="144" operator="equal">
      <formula>"No Idea"</formula>
    </cfRule>
  </conditionalFormatting>
  <conditionalFormatting sqref="D53">
    <cfRule type="cellIs" dxfId="157" priority="143" operator="equal">
      <formula>"Know a Little"</formula>
    </cfRule>
  </conditionalFormatting>
  <conditionalFormatting sqref="D53">
    <cfRule type="cellIs" dxfId="156" priority="142" operator="equal">
      <formula>"Know Well"</formula>
    </cfRule>
  </conditionalFormatting>
  <conditionalFormatting sqref="D145">
    <cfRule type="cellIs" dxfId="155" priority="165" operator="equal">
      <formula>"No Idea"</formula>
    </cfRule>
  </conditionalFormatting>
  <conditionalFormatting sqref="D145">
    <cfRule type="cellIs" dxfId="154" priority="164" operator="equal">
      <formula>"Know a Little"</formula>
    </cfRule>
  </conditionalFormatting>
  <conditionalFormatting sqref="D145">
    <cfRule type="cellIs" dxfId="153" priority="163" operator="equal">
      <formula>"Know Well"</formula>
    </cfRule>
  </conditionalFormatting>
  <conditionalFormatting sqref="D19">
    <cfRule type="cellIs" dxfId="152" priority="147" operator="equal">
      <formula>"No Idea"</formula>
    </cfRule>
  </conditionalFormatting>
  <conditionalFormatting sqref="D19">
    <cfRule type="cellIs" dxfId="151" priority="146" operator="equal">
      <formula>"Know a Little"</formula>
    </cfRule>
  </conditionalFormatting>
  <conditionalFormatting sqref="D19">
    <cfRule type="cellIs" dxfId="150" priority="145" operator="equal">
      <formula>"Know Well"</formula>
    </cfRule>
  </conditionalFormatting>
  <conditionalFormatting sqref="D48">
    <cfRule type="cellIs" dxfId="149" priority="133" operator="equal">
      <formula>"Know Well"</formula>
    </cfRule>
  </conditionalFormatting>
  <conditionalFormatting sqref="D55">
    <cfRule type="cellIs" dxfId="148" priority="124" operator="between">
      <formula>0.5</formula>
      <formula>0.7</formula>
    </cfRule>
  </conditionalFormatting>
  <conditionalFormatting sqref="D21">
    <cfRule type="cellIs" dxfId="147" priority="159" operator="greaterThan">
      <formula>0.7</formula>
    </cfRule>
  </conditionalFormatting>
  <conditionalFormatting sqref="D21">
    <cfRule type="cellIs" dxfId="146" priority="158" operator="lessThan">
      <formula>0.5</formula>
    </cfRule>
  </conditionalFormatting>
  <conditionalFormatting sqref="D21">
    <cfRule type="cellIs" dxfId="145" priority="157" operator="between">
      <formula>0.5</formula>
      <formula>0.7</formula>
    </cfRule>
  </conditionalFormatting>
  <conditionalFormatting sqref="D27">
    <cfRule type="cellIs" dxfId="144" priority="156" operator="greaterThan">
      <formula>0.7</formula>
    </cfRule>
  </conditionalFormatting>
  <conditionalFormatting sqref="D27">
    <cfRule type="cellIs" dxfId="143" priority="155" operator="lessThan">
      <formula>0.5</formula>
    </cfRule>
  </conditionalFormatting>
  <conditionalFormatting sqref="D27">
    <cfRule type="cellIs" dxfId="142" priority="154" operator="between">
      <formula>0.5</formula>
      <formula>0.7</formula>
    </cfRule>
  </conditionalFormatting>
  <conditionalFormatting sqref="D26">
    <cfRule type="cellIs" dxfId="141" priority="153" operator="equal">
      <formula>"No Idea"</formula>
    </cfRule>
  </conditionalFormatting>
  <conditionalFormatting sqref="D26">
    <cfRule type="cellIs" dxfId="140" priority="152" operator="equal">
      <formula>"Know a Little"</formula>
    </cfRule>
  </conditionalFormatting>
  <conditionalFormatting sqref="D26">
    <cfRule type="cellIs" dxfId="139" priority="151" operator="equal">
      <formula>"Know Well"</formula>
    </cfRule>
  </conditionalFormatting>
  <conditionalFormatting sqref="D20">
    <cfRule type="cellIs" dxfId="138" priority="150" operator="equal">
      <formula>"No Idea"</formula>
    </cfRule>
  </conditionalFormatting>
  <conditionalFormatting sqref="D20">
    <cfRule type="cellIs" dxfId="137" priority="149" operator="equal">
      <formula>"Know a Little"</formula>
    </cfRule>
  </conditionalFormatting>
  <conditionalFormatting sqref="D20">
    <cfRule type="cellIs" dxfId="136" priority="148" operator="equal">
      <formula>"Know Well"</formula>
    </cfRule>
  </conditionalFormatting>
  <conditionalFormatting sqref="D48">
    <cfRule type="cellIs" dxfId="135" priority="135" operator="equal">
      <formula>"No Idea"</formula>
    </cfRule>
  </conditionalFormatting>
  <conditionalFormatting sqref="D48">
    <cfRule type="cellIs" dxfId="134" priority="134" operator="equal">
      <formula>"Know a Little"</formula>
    </cfRule>
  </conditionalFormatting>
  <conditionalFormatting sqref="D17">
    <cfRule type="cellIs" dxfId="133" priority="96" operator="equal">
      <formula>"No Idea"</formula>
    </cfRule>
  </conditionalFormatting>
  <conditionalFormatting sqref="D17">
    <cfRule type="cellIs" dxfId="132" priority="95" operator="equal">
      <formula>"Know a Little"</formula>
    </cfRule>
  </conditionalFormatting>
  <conditionalFormatting sqref="D17">
    <cfRule type="cellIs" dxfId="131" priority="94" operator="equal">
      <formula>"Know Well"</formula>
    </cfRule>
  </conditionalFormatting>
  <conditionalFormatting sqref="D148">
    <cfRule type="cellIs" dxfId="130" priority="111" operator="equal">
      <formula>"No Idea"</formula>
    </cfRule>
  </conditionalFormatting>
  <conditionalFormatting sqref="D148">
    <cfRule type="cellIs" dxfId="129" priority="110" operator="equal">
      <formula>"Know a Little"</formula>
    </cfRule>
  </conditionalFormatting>
  <conditionalFormatting sqref="D148">
    <cfRule type="cellIs" dxfId="128" priority="109" operator="equal">
      <formula>"Know Well"</formula>
    </cfRule>
  </conditionalFormatting>
  <conditionalFormatting sqref="D49">
    <cfRule type="cellIs" dxfId="127" priority="138" operator="equal">
      <formula>"No Idea"</formula>
    </cfRule>
  </conditionalFormatting>
  <conditionalFormatting sqref="D49">
    <cfRule type="cellIs" dxfId="126" priority="137" operator="equal">
      <formula>"Know a Little"</formula>
    </cfRule>
  </conditionalFormatting>
  <conditionalFormatting sqref="D49">
    <cfRule type="cellIs" dxfId="125" priority="136" operator="equal">
      <formula>"Know Well"</formula>
    </cfRule>
  </conditionalFormatting>
  <conditionalFormatting sqref="D47">
    <cfRule type="cellIs" dxfId="124" priority="132" operator="equal">
      <formula>"No Idea"</formula>
    </cfRule>
  </conditionalFormatting>
  <conditionalFormatting sqref="D47">
    <cfRule type="cellIs" dxfId="123" priority="131" operator="equal">
      <formula>"Know a Little"</formula>
    </cfRule>
  </conditionalFormatting>
  <conditionalFormatting sqref="D47">
    <cfRule type="cellIs" dxfId="122" priority="130" operator="equal">
      <formula>"Know Well"</formula>
    </cfRule>
  </conditionalFormatting>
  <conditionalFormatting sqref="D50">
    <cfRule type="cellIs" dxfId="121" priority="129" operator="greaterThan">
      <formula>0.7</formula>
    </cfRule>
  </conditionalFormatting>
  <conditionalFormatting sqref="D50">
    <cfRule type="cellIs" dxfId="120" priority="128" operator="lessThan">
      <formula>0.5</formula>
    </cfRule>
  </conditionalFormatting>
  <conditionalFormatting sqref="D50">
    <cfRule type="cellIs" dxfId="119" priority="127" operator="between">
      <formula>0.5</formula>
      <formula>0.7</formula>
    </cfRule>
  </conditionalFormatting>
  <conditionalFormatting sqref="D55">
    <cfRule type="cellIs" dxfId="118" priority="126" operator="greaterThan">
      <formula>0.7</formula>
    </cfRule>
  </conditionalFormatting>
  <conditionalFormatting sqref="D55">
    <cfRule type="cellIs" dxfId="117" priority="125" operator="lessThan">
      <formula>0.5</formula>
    </cfRule>
  </conditionalFormatting>
  <conditionalFormatting sqref="D123">
    <cfRule type="cellIs" dxfId="116" priority="123" operator="greaterThan">
      <formula>0.7</formula>
    </cfRule>
  </conditionalFormatting>
  <conditionalFormatting sqref="D123">
    <cfRule type="cellIs" dxfId="115" priority="122" operator="lessThan">
      <formula>0.5</formula>
    </cfRule>
  </conditionalFormatting>
  <conditionalFormatting sqref="D123">
    <cfRule type="cellIs" dxfId="114" priority="121" operator="between">
      <formula>0.5</formula>
      <formula>0.7</formula>
    </cfRule>
  </conditionalFormatting>
  <conditionalFormatting sqref="D127">
    <cfRule type="cellIs" dxfId="113" priority="120" operator="greaterThan">
      <formula>0.7</formula>
    </cfRule>
  </conditionalFormatting>
  <conditionalFormatting sqref="D127">
    <cfRule type="cellIs" dxfId="112" priority="119" operator="lessThan">
      <formula>0.5</formula>
    </cfRule>
  </conditionalFormatting>
  <conditionalFormatting sqref="D127">
    <cfRule type="cellIs" dxfId="111" priority="118" operator="between">
      <formula>0.5</formula>
      <formula>0.7</formula>
    </cfRule>
  </conditionalFormatting>
  <conditionalFormatting sqref="D146">
    <cfRule type="cellIs" dxfId="110" priority="117" operator="greaterThan">
      <formula>0.7</formula>
    </cfRule>
  </conditionalFormatting>
  <conditionalFormatting sqref="D146">
    <cfRule type="cellIs" dxfId="109" priority="116" operator="lessThan">
      <formula>0.5</formula>
    </cfRule>
  </conditionalFormatting>
  <conditionalFormatting sqref="D146">
    <cfRule type="cellIs" dxfId="108" priority="115" operator="between">
      <formula>0.5</formula>
      <formula>0.7</formula>
    </cfRule>
  </conditionalFormatting>
  <conditionalFormatting sqref="D147">
    <cfRule type="cellIs" dxfId="107" priority="114" operator="equal">
      <formula>"No Idea"</formula>
    </cfRule>
  </conditionalFormatting>
  <conditionalFormatting sqref="D147">
    <cfRule type="cellIs" dxfId="106" priority="113" operator="equal">
      <formula>"Know a Little"</formula>
    </cfRule>
  </conditionalFormatting>
  <conditionalFormatting sqref="D147">
    <cfRule type="cellIs" dxfId="105" priority="112" operator="equal">
      <formula>"Know Well"</formula>
    </cfRule>
  </conditionalFormatting>
  <conditionalFormatting sqref="D149">
    <cfRule type="cellIs" dxfId="104" priority="108" operator="equal">
      <formula>"No Idea"</formula>
    </cfRule>
  </conditionalFormatting>
  <conditionalFormatting sqref="D149">
    <cfRule type="cellIs" dxfId="103" priority="107" operator="equal">
      <formula>"Know a Little"</formula>
    </cfRule>
  </conditionalFormatting>
  <conditionalFormatting sqref="D149">
    <cfRule type="cellIs" dxfId="102" priority="106" operator="equal">
      <formula>"Know Well"</formula>
    </cfRule>
  </conditionalFormatting>
  <conditionalFormatting sqref="D150">
    <cfRule type="cellIs" dxfId="101" priority="105" operator="equal">
      <formula>"No Idea"</formula>
    </cfRule>
  </conditionalFormatting>
  <conditionalFormatting sqref="D150">
    <cfRule type="cellIs" dxfId="100" priority="104" operator="equal">
      <formula>"Know a Little"</formula>
    </cfRule>
  </conditionalFormatting>
  <conditionalFormatting sqref="D150">
    <cfRule type="cellIs" dxfId="99" priority="103" operator="equal">
      <formula>"Know Well"</formula>
    </cfRule>
  </conditionalFormatting>
  <conditionalFormatting sqref="D15">
    <cfRule type="cellIs" dxfId="98" priority="102" operator="equal">
      <formula>"No Idea"</formula>
    </cfRule>
  </conditionalFormatting>
  <conditionalFormatting sqref="D15">
    <cfRule type="cellIs" dxfId="97" priority="101" operator="equal">
      <formula>"Know a Little"</formula>
    </cfRule>
  </conditionalFormatting>
  <conditionalFormatting sqref="D15">
    <cfRule type="cellIs" dxfId="96" priority="100" operator="equal">
      <formula>"Know Well"</formula>
    </cfRule>
  </conditionalFormatting>
  <conditionalFormatting sqref="D16">
    <cfRule type="cellIs" dxfId="95" priority="99" operator="equal">
      <formula>"No Idea"</formula>
    </cfRule>
  </conditionalFormatting>
  <conditionalFormatting sqref="D16">
    <cfRule type="cellIs" dxfId="94" priority="98" operator="equal">
      <formula>"Know a Little"</formula>
    </cfRule>
  </conditionalFormatting>
  <conditionalFormatting sqref="D16">
    <cfRule type="cellIs" dxfId="93" priority="97" operator="equal">
      <formula>"Know Well"</formula>
    </cfRule>
  </conditionalFormatting>
  <conditionalFormatting sqref="D23">
    <cfRule type="cellIs" dxfId="92" priority="90" operator="equal">
      <formula>"No Idea"</formula>
    </cfRule>
  </conditionalFormatting>
  <conditionalFormatting sqref="D23">
    <cfRule type="cellIs" dxfId="91" priority="89" operator="equal">
      <formula>"Know a Little"</formula>
    </cfRule>
  </conditionalFormatting>
  <conditionalFormatting sqref="D23">
    <cfRule type="cellIs" dxfId="90" priority="88" operator="equal">
      <formula>"Know Well"</formula>
    </cfRule>
  </conditionalFormatting>
  <conditionalFormatting sqref="D18">
    <cfRule type="cellIs" dxfId="89" priority="93" operator="equal">
      <formula>"No Idea"</formula>
    </cfRule>
  </conditionalFormatting>
  <conditionalFormatting sqref="D18">
    <cfRule type="cellIs" dxfId="88" priority="92" operator="equal">
      <formula>"Know a Little"</formula>
    </cfRule>
  </conditionalFormatting>
  <conditionalFormatting sqref="D18">
    <cfRule type="cellIs" dxfId="87" priority="91" operator="equal">
      <formula>"Know Well"</formula>
    </cfRule>
  </conditionalFormatting>
  <conditionalFormatting sqref="D51">
    <cfRule type="cellIs" dxfId="86" priority="63" operator="equal">
      <formula>"No Idea"</formula>
    </cfRule>
  </conditionalFormatting>
  <conditionalFormatting sqref="D51">
    <cfRule type="cellIs" dxfId="85" priority="62" operator="equal">
      <formula>"Know a Little"</formula>
    </cfRule>
  </conditionalFormatting>
  <conditionalFormatting sqref="D51">
    <cfRule type="cellIs" dxfId="84" priority="61" operator="equal">
      <formula>"Know Well"</formula>
    </cfRule>
  </conditionalFormatting>
  <conditionalFormatting sqref="D22">
    <cfRule type="cellIs" dxfId="83" priority="87" operator="equal">
      <formula>"No Idea"</formula>
    </cfRule>
  </conditionalFormatting>
  <conditionalFormatting sqref="D22">
    <cfRule type="cellIs" dxfId="82" priority="86" operator="equal">
      <formula>"Know a Little"</formula>
    </cfRule>
  </conditionalFormatting>
  <conditionalFormatting sqref="D22">
    <cfRule type="cellIs" dxfId="81" priority="85" operator="equal">
      <formula>"Know Well"</formula>
    </cfRule>
  </conditionalFormatting>
  <conditionalFormatting sqref="D24">
    <cfRule type="cellIs" dxfId="80" priority="84" operator="equal">
      <formula>"No Idea"</formula>
    </cfRule>
  </conditionalFormatting>
  <conditionalFormatting sqref="D24">
    <cfRule type="cellIs" dxfId="79" priority="83" operator="equal">
      <formula>"Know a Little"</formula>
    </cfRule>
  </conditionalFormatting>
  <conditionalFormatting sqref="D24">
    <cfRule type="cellIs" dxfId="78" priority="82" operator="equal">
      <formula>"Know Well"</formula>
    </cfRule>
  </conditionalFormatting>
  <conditionalFormatting sqref="D25">
    <cfRule type="cellIs" dxfId="77" priority="81" operator="equal">
      <formula>"No Idea"</formula>
    </cfRule>
  </conditionalFormatting>
  <conditionalFormatting sqref="D25">
    <cfRule type="cellIs" dxfId="76" priority="80" operator="equal">
      <formula>"Know a Little"</formula>
    </cfRule>
  </conditionalFormatting>
  <conditionalFormatting sqref="D25">
    <cfRule type="cellIs" dxfId="75" priority="79" operator="equal">
      <formula>"Know Well"</formula>
    </cfRule>
  </conditionalFormatting>
  <conditionalFormatting sqref="D28">
    <cfRule type="cellIs" dxfId="74" priority="78" operator="equal">
      <formula>"No Idea"</formula>
    </cfRule>
  </conditionalFormatting>
  <conditionalFormatting sqref="D28">
    <cfRule type="cellIs" dxfId="73" priority="77" operator="equal">
      <formula>"Know a Little"</formula>
    </cfRule>
  </conditionalFormatting>
  <conditionalFormatting sqref="D28">
    <cfRule type="cellIs" dxfId="72" priority="76" operator="equal">
      <formula>"Know Well"</formula>
    </cfRule>
  </conditionalFormatting>
  <conditionalFormatting sqref="D29">
    <cfRule type="cellIs" dxfId="71" priority="75" operator="equal">
      <formula>"No Idea"</formula>
    </cfRule>
  </conditionalFormatting>
  <conditionalFormatting sqref="D29">
    <cfRule type="cellIs" dxfId="70" priority="74" operator="equal">
      <formula>"Know a Little"</formula>
    </cfRule>
  </conditionalFormatting>
  <conditionalFormatting sqref="D29">
    <cfRule type="cellIs" dxfId="69" priority="73" operator="equal">
      <formula>"Know Well"</formula>
    </cfRule>
  </conditionalFormatting>
  <conditionalFormatting sqref="D30">
    <cfRule type="cellIs" dxfId="68" priority="72" operator="equal">
      <formula>"No Idea"</formula>
    </cfRule>
  </conditionalFormatting>
  <conditionalFormatting sqref="D30">
    <cfRule type="cellIs" dxfId="67" priority="71" operator="equal">
      <formula>"Know a Little"</formula>
    </cfRule>
  </conditionalFormatting>
  <conditionalFormatting sqref="D30">
    <cfRule type="cellIs" dxfId="66" priority="70" operator="equal">
      <formula>"Know Well"</formula>
    </cfRule>
  </conditionalFormatting>
  <conditionalFormatting sqref="D31">
    <cfRule type="cellIs" dxfId="65" priority="69" operator="equal">
      <formula>"No Idea"</formula>
    </cfRule>
  </conditionalFormatting>
  <conditionalFormatting sqref="D31">
    <cfRule type="cellIs" dxfId="64" priority="68" operator="equal">
      <formula>"Know a Little"</formula>
    </cfRule>
  </conditionalFormatting>
  <conditionalFormatting sqref="D31">
    <cfRule type="cellIs" dxfId="63" priority="67" operator="equal">
      <formula>"Know Well"</formula>
    </cfRule>
  </conditionalFormatting>
  <conditionalFormatting sqref="D52">
    <cfRule type="cellIs" dxfId="62" priority="66" operator="equal">
      <formula>"No Idea"</formula>
    </cfRule>
  </conditionalFormatting>
  <conditionalFormatting sqref="D52">
    <cfRule type="cellIs" dxfId="61" priority="65" operator="equal">
      <formula>"Know a Little"</formula>
    </cfRule>
  </conditionalFormatting>
  <conditionalFormatting sqref="D52">
    <cfRule type="cellIs" dxfId="60" priority="64" operator="equal">
      <formula>"Know Well"</formula>
    </cfRule>
  </conditionalFormatting>
  <conditionalFormatting sqref="D56">
    <cfRule type="cellIs" dxfId="59" priority="60" operator="equal">
      <formula>"No Idea"</formula>
    </cfRule>
  </conditionalFormatting>
  <conditionalFormatting sqref="D56">
    <cfRule type="cellIs" dxfId="58" priority="59" operator="equal">
      <formula>"Know a Little"</formula>
    </cfRule>
  </conditionalFormatting>
  <conditionalFormatting sqref="D56">
    <cfRule type="cellIs" dxfId="57" priority="58" operator="equal">
      <formula>"Know Well"</formula>
    </cfRule>
  </conditionalFormatting>
  <conditionalFormatting sqref="D57">
    <cfRule type="cellIs" dxfId="56" priority="57" operator="equal">
      <formula>"No Idea"</formula>
    </cfRule>
  </conditionalFormatting>
  <conditionalFormatting sqref="D57">
    <cfRule type="cellIs" dxfId="55" priority="56" operator="equal">
      <formula>"Know a Little"</formula>
    </cfRule>
  </conditionalFormatting>
  <conditionalFormatting sqref="D57">
    <cfRule type="cellIs" dxfId="54" priority="55" operator="equal">
      <formula>"Know Well"</formula>
    </cfRule>
  </conditionalFormatting>
  <conditionalFormatting sqref="D58">
    <cfRule type="cellIs" dxfId="53" priority="54" operator="equal">
      <formula>"No Idea"</formula>
    </cfRule>
  </conditionalFormatting>
  <conditionalFormatting sqref="D58">
    <cfRule type="cellIs" dxfId="52" priority="53" operator="equal">
      <formula>"Know a Little"</formula>
    </cfRule>
  </conditionalFormatting>
  <conditionalFormatting sqref="D58">
    <cfRule type="cellIs" dxfId="51" priority="52" operator="equal">
      <formula>"Know Well"</formula>
    </cfRule>
  </conditionalFormatting>
  <conditionalFormatting sqref="D82">
    <cfRule type="cellIs" dxfId="50" priority="51" operator="equal">
      <formula>"No Idea"</formula>
    </cfRule>
  </conditionalFormatting>
  <conditionalFormatting sqref="D82">
    <cfRule type="cellIs" dxfId="49" priority="50" operator="equal">
      <formula>"Know a Little"</formula>
    </cfRule>
  </conditionalFormatting>
  <conditionalFormatting sqref="D82">
    <cfRule type="cellIs" dxfId="48" priority="49" operator="equal">
      <formula>"Know Well"</formula>
    </cfRule>
  </conditionalFormatting>
  <conditionalFormatting sqref="D81">
    <cfRule type="cellIs" dxfId="47" priority="48" operator="equal">
      <formula>"No Idea"</formula>
    </cfRule>
  </conditionalFormatting>
  <conditionalFormatting sqref="D81">
    <cfRule type="cellIs" dxfId="46" priority="47" operator="equal">
      <formula>"Know a Little"</formula>
    </cfRule>
  </conditionalFormatting>
  <conditionalFormatting sqref="D81">
    <cfRule type="cellIs" dxfId="45" priority="46" operator="equal">
      <formula>"Know Well"</formula>
    </cfRule>
  </conditionalFormatting>
  <conditionalFormatting sqref="D118">
    <cfRule type="cellIs" dxfId="44" priority="45" operator="equal">
      <formula>"No Idea"</formula>
    </cfRule>
  </conditionalFormatting>
  <conditionalFormatting sqref="D118">
    <cfRule type="cellIs" dxfId="43" priority="44" operator="equal">
      <formula>"Know a Little"</formula>
    </cfRule>
  </conditionalFormatting>
  <conditionalFormatting sqref="D118">
    <cfRule type="cellIs" dxfId="42" priority="43" operator="equal">
      <formula>"Know Well"</formula>
    </cfRule>
  </conditionalFormatting>
  <conditionalFormatting sqref="D119">
    <cfRule type="cellIs" dxfId="41" priority="42" operator="equal">
      <formula>"No Idea"</formula>
    </cfRule>
  </conditionalFormatting>
  <conditionalFormatting sqref="D119">
    <cfRule type="cellIs" dxfId="40" priority="41" operator="equal">
      <formula>"Know a Little"</formula>
    </cfRule>
  </conditionalFormatting>
  <conditionalFormatting sqref="D119">
    <cfRule type="cellIs" dxfId="39" priority="40" operator="equal">
      <formula>"Know Well"</formula>
    </cfRule>
  </conditionalFormatting>
  <conditionalFormatting sqref="D120">
    <cfRule type="cellIs" dxfId="38" priority="39" operator="equal">
      <formula>"No Idea"</formula>
    </cfRule>
  </conditionalFormatting>
  <conditionalFormatting sqref="D120">
    <cfRule type="cellIs" dxfId="37" priority="38" operator="equal">
      <formula>"Know a Little"</formula>
    </cfRule>
  </conditionalFormatting>
  <conditionalFormatting sqref="D120">
    <cfRule type="cellIs" dxfId="36" priority="37" operator="equal">
      <formula>"Know Well"</formula>
    </cfRule>
  </conditionalFormatting>
  <conditionalFormatting sqref="D121">
    <cfRule type="cellIs" dxfId="35" priority="36" operator="equal">
      <formula>"No Idea"</formula>
    </cfRule>
  </conditionalFormatting>
  <conditionalFormatting sqref="D121">
    <cfRule type="cellIs" dxfId="34" priority="35" operator="equal">
      <formula>"Know a Little"</formula>
    </cfRule>
  </conditionalFormatting>
  <conditionalFormatting sqref="D121">
    <cfRule type="cellIs" dxfId="33" priority="34" operator="equal">
      <formula>"Know Well"</formula>
    </cfRule>
  </conditionalFormatting>
  <conditionalFormatting sqref="D122">
    <cfRule type="cellIs" dxfId="32" priority="33" operator="equal">
      <formula>"No Idea"</formula>
    </cfRule>
  </conditionalFormatting>
  <conditionalFormatting sqref="D122">
    <cfRule type="cellIs" dxfId="31" priority="32" operator="equal">
      <formula>"Know a Little"</formula>
    </cfRule>
  </conditionalFormatting>
  <conditionalFormatting sqref="D122">
    <cfRule type="cellIs" dxfId="30" priority="31" operator="equal">
      <formula>"Know Well"</formula>
    </cfRule>
  </conditionalFormatting>
  <conditionalFormatting sqref="D124">
    <cfRule type="cellIs" dxfId="29" priority="30" operator="equal">
      <formula>"No Idea"</formula>
    </cfRule>
  </conditionalFormatting>
  <conditionalFormatting sqref="D124">
    <cfRule type="cellIs" dxfId="28" priority="29" operator="equal">
      <formula>"Know a Little"</formula>
    </cfRule>
  </conditionalFormatting>
  <conditionalFormatting sqref="D124">
    <cfRule type="cellIs" dxfId="27" priority="28" operator="equal">
      <formula>"Know Well"</formula>
    </cfRule>
  </conditionalFormatting>
  <conditionalFormatting sqref="D125">
    <cfRule type="cellIs" dxfId="26" priority="27" operator="equal">
      <formula>"No Idea"</formula>
    </cfRule>
  </conditionalFormatting>
  <conditionalFormatting sqref="D125">
    <cfRule type="cellIs" dxfId="25" priority="26" operator="equal">
      <formula>"Know a Little"</formula>
    </cfRule>
  </conditionalFormatting>
  <conditionalFormatting sqref="D125">
    <cfRule type="cellIs" dxfId="24" priority="25" operator="equal">
      <formula>"Know Well"</formula>
    </cfRule>
  </conditionalFormatting>
  <conditionalFormatting sqref="D128">
    <cfRule type="cellIs" dxfId="23" priority="24" operator="equal">
      <formula>"No Idea"</formula>
    </cfRule>
  </conditionalFormatting>
  <conditionalFormatting sqref="D128">
    <cfRule type="cellIs" dxfId="22" priority="23" operator="equal">
      <formula>"Know a Little"</formula>
    </cfRule>
  </conditionalFormatting>
  <conditionalFormatting sqref="D128">
    <cfRule type="cellIs" dxfId="21" priority="22" operator="equal">
      <formula>"Know Well"</formula>
    </cfRule>
  </conditionalFormatting>
  <conditionalFormatting sqref="D129">
    <cfRule type="cellIs" dxfId="20" priority="21" operator="equal">
      <formula>"No Idea"</formula>
    </cfRule>
  </conditionalFormatting>
  <conditionalFormatting sqref="D129">
    <cfRule type="cellIs" dxfId="19" priority="20" operator="equal">
      <formula>"Know a Little"</formula>
    </cfRule>
  </conditionalFormatting>
  <conditionalFormatting sqref="D129">
    <cfRule type="cellIs" dxfId="18" priority="19" operator="equal">
      <formula>"Know Well"</formula>
    </cfRule>
  </conditionalFormatting>
  <conditionalFormatting sqref="D136">
    <cfRule type="cellIs" dxfId="17" priority="18" operator="equal">
      <formula>"No Idea"</formula>
    </cfRule>
  </conditionalFormatting>
  <conditionalFormatting sqref="D136">
    <cfRule type="cellIs" dxfId="16" priority="17" operator="equal">
      <formula>"Know a Little"</formula>
    </cfRule>
  </conditionalFormatting>
  <conditionalFormatting sqref="D136">
    <cfRule type="cellIs" dxfId="15" priority="16" operator="equal">
      <formula>"Know Well"</formula>
    </cfRule>
  </conditionalFormatting>
  <conditionalFormatting sqref="D135">
    <cfRule type="cellIs" dxfId="14" priority="15" operator="equal">
      <formula>"No Idea"</formula>
    </cfRule>
  </conditionalFormatting>
  <conditionalFormatting sqref="D135">
    <cfRule type="cellIs" dxfId="13" priority="14" operator="equal">
      <formula>"Know a Little"</formula>
    </cfRule>
  </conditionalFormatting>
  <conditionalFormatting sqref="D135">
    <cfRule type="cellIs" dxfId="12" priority="13" operator="equal">
      <formula>"Know Well"</formula>
    </cfRule>
  </conditionalFormatting>
  <conditionalFormatting sqref="D143">
    <cfRule type="cellIs" dxfId="11" priority="12" operator="equal">
      <formula>"No Idea"</formula>
    </cfRule>
  </conditionalFormatting>
  <conditionalFormatting sqref="D143">
    <cfRule type="cellIs" dxfId="10" priority="11" operator="equal">
      <formula>"Know a Little"</formula>
    </cfRule>
  </conditionalFormatting>
  <conditionalFormatting sqref="D143">
    <cfRule type="cellIs" dxfId="9" priority="10" operator="equal">
      <formula>"Know Well"</formula>
    </cfRule>
  </conditionalFormatting>
  <conditionalFormatting sqref="D66">
    <cfRule type="cellIs" dxfId="8" priority="9" operator="equal">
      <formula>"No Idea"</formula>
    </cfRule>
  </conditionalFormatting>
  <conditionalFormatting sqref="D66">
    <cfRule type="cellIs" dxfId="7" priority="8" operator="equal">
      <formula>"Know a Little"</formula>
    </cfRule>
  </conditionalFormatting>
  <conditionalFormatting sqref="D66">
    <cfRule type="cellIs" dxfId="6" priority="7" operator="equal">
      <formula>"Know Well"</formula>
    </cfRule>
  </conditionalFormatting>
  <conditionalFormatting sqref="D65">
    <cfRule type="cellIs" dxfId="5" priority="6" operator="equal">
      <formula>"No Idea"</formula>
    </cfRule>
  </conditionalFormatting>
  <conditionalFormatting sqref="D65">
    <cfRule type="cellIs" dxfId="4" priority="5" operator="equal">
      <formula>"Know a Little"</formula>
    </cfRule>
  </conditionalFormatting>
  <conditionalFormatting sqref="D65">
    <cfRule type="cellIs" dxfId="3" priority="4" operator="equal">
      <formula>"Know Well"</formula>
    </cfRule>
  </conditionalFormatting>
  <conditionalFormatting sqref="D64">
    <cfRule type="cellIs" dxfId="2" priority="3" operator="equal">
      <formula>"No Idea"</formula>
    </cfRule>
  </conditionalFormatting>
  <conditionalFormatting sqref="D64">
    <cfRule type="cellIs" dxfId="1" priority="2" operator="equal">
      <formula>"Know a Little"</formula>
    </cfRule>
  </conditionalFormatting>
  <conditionalFormatting sqref="D64">
    <cfRule type="cellIs" dxfId="0" priority="1" operator="equal">
      <formula>"Know Well"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D147:D150 D39:D40 D4:D7 D71:D72 D64:D69 D141:D145 D81:D85 D35:D37 D42:D45 D87:D93 D74:D78 D107:D109 D56:D61 D95:D98 D135:D139 D47:D49 D51:D54 D128:D132 D9:D13 D15:D20 D22:D26 D28:D32 D112:D116 D118:D122 D124:D126 D101:D105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"/>
  <sheetViews>
    <sheetView workbookViewId="0">
      <selection activeCell="C5" sqref="C5"/>
    </sheetView>
  </sheetViews>
  <sheetFormatPr defaultColWidth="11" defaultRowHeight="15.75"/>
  <cols>
    <col min="1" max="1" width="25" customWidth="1"/>
    <col min="2" max="2" width="7.75" customWidth="1"/>
  </cols>
  <sheetData>
    <row r="1" spans="1:2">
      <c r="A1" s="1" t="s">
        <v>182</v>
      </c>
      <c r="B1" s="19" t="s">
        <v>183</v>
      </c>
    </row>
    <row r="2" spans="1:2">
      <c r="A2" s="4" t="s">
        <v>184</v>
      </c>
      <c r="B2" s="4">
        <v>1</v>
      </c>
    </row>
    <row r="3" spans="1:2">
      <c r="A3" s="2" t="s">
        <v>185</v>
      </c>
      <c r="B3" s="2">
        <v>0.5</v>
      </c>
    </row>
    <row r="4" spans="1:2">
      <c r="A4" s="3" t="s">
        <v>40</v>
      </c>
      <c r="B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Chris Pietschmann</cp:lastModifiedBy>
  <cp:revision/>
  <dcterms:created xsi:type="dcterms:W3CDTF">2019-11-07T16:20:49Z</dcterms:created>
  <dcterms:modified xsi:type="dcterms:W3CDTF">2019-12-10T00:31:00Z</dcterms:modified>
  <cp:category/>
  <cp:contentStatus/>
</cp:coreProperties>
</file>