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523" documentId="13_ncr:1_{A929D29F-BE51-4577-84D6-EA058C0D9C8A}" xr6:coauthVersionLast="45" xr6:coauthVersionMax="45" xr10:uidLastSave="{B9B5D0EB-2B38-46FC-89FA-1345ACD91506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B21" i="3"/>
  <c r="B19" i="3"/>
  <c r="B18" i="3"/>
  <c r="B17" i="3"/>
  <c r="D84" i="1"/>
  <c r="D102" i="1"/>
  <c r="D98" i="1"/>
  <c r="D89" i="1"/>
  <c r="D85" i="1"/>
  <c r="D80" i="1"/>
  <c r="D76" i="1"/>
  <c r="D72" i="1"/>
  <c r="D68" i="1"/>
  <c r="D64" i="1"/>
  <c r="D58" i="1"/>
  <c r="D36" i="1"/>
  <c r="D51" i="1"/>
  <c r="D45" i="1"/>
  <c r="D41" i="1"/>
  <c r="D37" i="1"/>
  <c r="D16" i="1"/>
  <c r="D30" i="1"/>
  <c r="D27" i="1"/>
  <c r="D23" i="1"/>
  <c r="D17" i="1"/>
  <c r="D2" i="1"/>
  <c r="D11" i="1"/>
  <c r="D7" i="1"/>
  <c r="D3" i="1"/>
  <c r="D71" i="1"/>
  <c r="D57" i="1"/>
  <c r="B16" i="3" l="1"/>
  <c r="B22" i="3" s="1"/>
</calcChain>
</file>

<file path=xl/sharedStrings.xml><?xml version="1.0" encoding="utf-8"?>
<sst xmlns="http://schemas.openxmlformats.org/spreadsheetml/2006/main" count="221" uniqueCount="138">
  <si>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</si>
  <si>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</si>
  <si>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</si>
  <si>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</si>
  <si>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</si>
  <si>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</si>
  <si>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</si>
  <si>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</si>
  <si>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</si>
  <si>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AZ-203: Developing Solutions for Microsoft Azure</t>
  </si>
  <si>
    <t>https://docs.microsoft.com/learn/certifications/exams/az-203</t>
  </si>
  <si>
    <t>Objective Domains</t>
  </si>
  <si>
    <t>Your Confidence Level</t>
  </si>
  <si>
    <t>Develop Azure Infrastructure as a Service compute solutions (10-15%)</t>
  </si>
  <si>
    <t>Develop Azure Platform as a Service compute solutions (20-25%)</t>
  </si>
  <si>
    <t>Develop for Azure storage (15-20%)</t>
  </si>
  <si>
    <t>Implement Azure security (10-15%)</t>
  </si>
  <si>
    <t>Monitor, troubleshoot, and optimize solutions (10-15%)</t>
  </si>
  <si>
    <t>Connect to and consume Azure and third-party services (20-25%)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</si>
  <si>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</si>
  <si>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</si>
  <si>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</si>
  <si>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</si>
  <si>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</si>
  <si>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</si>
  <si>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</si>
  <si>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</si>
  <si>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</si>
  <si>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</si>
  <si>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</si>
  <si>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</si>
  <si>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</si>
  <si>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18, 2019</t>
  </si>
  <si>
    <t>Objective Domain</t>
  </si>
  <si>
    <t>Sub-Domain</t>
  </si>
  <si>
    <t>Task / Topic</t>
  </si>
  <si>
    <t>Confidence Level</t>
  </si>
  <si>
    <t>Implement solutions that use virtual machines (VM)</t>
  </si>
  <si>
    <t>provision VMs</t>
  </si>
  <si>
    <t>No Idea</t>
  </si>
  <si>
    <t>create ARM Templates</t>
  </si>
  <si>
    <t>configure Azure Disk Encryption for VMs</t>
  </si>
  <si>
    <t>Implement batch jobs by using Azure Batch Services</t>
  </si>
  <si>
    <t>manage batch jobs by using Batch Service API</t>
  </si>
  <si>
    <t>run a batch job by using Azure CLI, Azure portal, and other tools</t>
  </si>
  <si>
    <t>write code to run an Azure Batch Services batch job</t>
  </si>
  <si>
    <t>Create containerized solutions</t>
  </si>
  <si>
    <t>Create an Azure Managed Kubernetes Service (AKS) cluster</t>
  </si>
  <si>
    <t>create container images for solutions</t>
  </si>
  <si>
    <t>publish an image to the Azure Container Registry</t>
  </si>
  <si>
    <t>run containers by using Azure Container Instance or AKS</t>
  </si>
  <si>
    <t>Create Azure App Service Web Apps</t>
  </si>
  <si>
    <t>create an Azure App Service Web App</t>
  </si>
  <si>
    <t>create an Azure App Service background task by using WebJobs</t>
  </si>
  <si>
    <t>enable diagnostics logging</t>
  </si>
  <si>
    <t>create an Azure Web App for containers</t>
  </si>
  <si>
    <t>monitor service health by using Azure Monitor</t>
  </si>
  <si>
    <t>Create Azure App Service mobile apps</t>
  </si>
  <si>
    <t>add push notifications for mobile apps</t>
  </si>
  <si>
    <t>enable offline sync for mobile app</t>
  </si>
  <si>
    <t>implement a remote instrumentation strategy for mobile devices</t>
  </si>
  <si>
    <t>Create Azure App Service API apps</t>
  </si>
  <si>
    <t>create an Azure App Service API app</t>
  </si>
  <si>
    <t>create documentation for the API by using open source and other tools</t>
  </si>
  <si>
    <t>Implement Azure functions</t>
  </si>
  <si>
    <t>implement input and output bindings for a function</t>
  </si>
  <si>
    <t>implement function triggers by using data operations, timers, and webhooks</t>
  </si>
  <si>
    <t>implement Azure Durable Functions</t>
  </si>
  <si>
    <t>create Azure Function apps by using Visual Studio</t>
  </si>
  <si>
    <t>implement Python Azure functions</t>
  </si>
  <si>
    <t>Develop solutions that use storage tables</t>
  </si>
  <si>
    <t>design and implement policies for tables</t>
  </si>
  <si>
    <t>query table storage by using code</t>
  </si>
  <si>
    <t>implement partitioning schemes</t>
  </si>
  <si>
    <t>Develop solutions that use Cosmos DB storage</t>
  </si>
  <si>
    <t>create, read, update, and delete data by using appropriate APIs</t>
  </si>
  <si>
    <t>set the appropriate consistency level for operations</t>
  </si>
  <si>
    <t>Develop solutions that use a relational database</t>
  </si>
  <si>
    <t>provision and configure relational databases</t>
  </si>
  <si>
    <t>configure elastic pools for Azure SQL Database</t>
  </si>
  <si>
    <t>create, read, update, and delete data tables by using code</t>
  </si>
  <si>
    <t>provision and configure Azure SQL Database serverless instances</t>
  </si>
  <si>
    <t>provision and configure Azure SQL and Azure PostgreSQL Hyperscale instances</t>
  </si>
  <si>
    <t>Develop solutions that use blob storage</t>
  </si>
  <si>
    <t>move items in blob storage between storage accounts or containers</t>
  </si>
  <si>
    <t>set and retrieve properties and metadata</t>
  </si>
  <si>
    <t>implement blob leasing</t>
  </si>
  <si>
    <t>implement data archiving and retention</t>
  </si>
  <si>
    <t>implement Geo Zone Redundant storage</t>
  </si>
  <si>
    <t>Implement authentication</t>
  </si>
  <si>
    <t>implement authentication by using certificates, forms-based authentication, or tokens</t>
  </si>
  <si>
    <t>implement multi-factor or Windows authentication by using Azure AD</t>
  </si>
  <si>
    <t>implement OAuth2 authentication</t>
  </si>
  <si>
    <t>implement Managed identities/Service Principal authentication</t>
  </si>
  <si>
    <t>implement Microsoft identity platform</t>
  </si>
  <si>
    <t>Implement access control</t>
  </si>
  <si>
    <t>implement CBAC (Claims-Based Access Control) authorization</t>
  </si>
  <si>
    <t>implement RBAC (Role-Based Access Control) authorization</t>
  </si>
  <si>
    <t>create shared access signatures</t>
  </si>
  <si>
    <t>Implement secure data solutions</t>
  </si>
  <si>
    <t>encrypt and decrypt data at rest and in transit</t>
  </si>
  <si>
    <t>create, read, update, and delete keys, secrets, and certificates by using the KeyVault API</t>
  </si>
  <si>
    <t>Develop code to support scalability of apps and services</t>
  </si>
  <si>
    <t>implement autoscaling rules and patterns (schedule, operational/system metrics, singleton applications)</t>
  </si>
  <si>
    <t>implement code that handles transient faults</t>
  </si>
  <si>
    <t>implement AKS scaling strategies</t>
  </si>
  <si>
    <t>Integrate caching and content delviery within solutions</t>
  </si>
  <si>
    <t>store and retrieve data in Azure Redis cache</t>
  </si>
  <si>
    <t>develop code to implement CDNs in solutions</t>
  </si>
  <si>
    <t>invalidate cache content (CDN or Redis)</t>
  </si>
  <si>
    <t>Instrument solutions to support monitoring and logging</t>
  </si>
  <si>
    <t>configure instrumentation in an app or service by using Application Insights</t>
  </si>
  <si>
    <t>analyze and troubleshoot solutions by using Azure Monitor</t>
  </si>
  <si>
    <t>implement Application Insights Web Test and Alerts</t>
  </si>
  <si>
    <t>Develop an App Service Logic App</t>
  </si>
  <si>
    <t>create a Logic App</t>
  </si>
  <si>
    <t>create a custom connector for Logic Apps</t>
  </si>
  <si>
    <t>create a custom template for Logic Apps</t>
  </si>
  <si>
    <t>Integrate Azure Search within solutions</t>
  </si>
  <si>
    <t>create an Azure Search index</t>
  </si>
  <si>
    <t>import searchable data</t>
  </si>
  <si>
    <t>query the Azure Search index</t>
  </si>
  <si>
    <t>implement cognitive search</t>
  </si>
  <si>
    <t>implement API management</t>
  </si>
  <si>
    <t>create an APIM instance</t>
  </si>
  <si>
    <t>configure authentication for APIs</t>
  </si>
  <si>
    <t>define policies for APIs</t>
  </si>
  <si>
    <t>Develop event-based solutions</t>
  </si>
  <si>
    <t>implement solutions that use Azure Event Grid</t>
  </si>
  <si>
    <t>implement solutions that use Azure Notification Hubs</t>
  </si>
  <si>
    <t>implement solutions that use Azure Event Hub</t>
  </si>
  <si>
    <t>Develop message-based solutions</t>
  </si>
  <si>
    <t>implement solutions that use Azure Service Bus</t>
  </si>
  <si>
    <t>implement solutions that use Azure Queue Storage queues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</si>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</sst>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6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learn/certifications/exams/az-203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7"/>
  <sheetViews>
    <sheetView tabSelected="1" workbookViewId="0">
      <selection activeCell="A12" sqref="A12"/>
    </sheetView>
  </sheetViews>
  <sheetFormatPr defaultRowHeight="15.75"/>
  <cols>
    <col min="1" max="1" width="63.7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6" t="s">
        <v>9</v>
      </c>
    </row>
    <row r="13" spans="1:2">
      <c r="A13" s="10" t="s">
        <v>10</v>
      </c>
    </row>
    <row r="15" spans="1:2">
      <c r="A15" s="15" t="s">
        <v>11</v>
      </c>
      <c r="B15" s="15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Assessment'!D16</f>
        <v>0</v>
      </c>
    </row>
    <row r="18" spans="1:4" ht="18.75">
      <c r="A18" s="9" t="s">
        <v>15</v>
      </c>
      <c r="B18" s="8">
        <f>'Self Assessment'!D36</f>
        <v>0</v>
      </c>
    </row>
    <row r="19" spans="1:4" ht="18.75">
      <c r="A19" s="9" t="s">
        <v>16</v>
      </c>
      <c r="B19" s="8">
        <f>'Self Assessment'!D57</f>
        <v>0</v>
      </c>
    </row>
    <row r="20" spans="1:4" ht="18.75">
      <c r="A20" s="9" t="s">
        <v>17</v>
      </c>
      <c r="B20" s="8">
        <f>'Self Assessment'!D71</f>
        <v>0</v>
      </c>
    </row>
    <row r="21" spans="1:4" ht="18.75">
      <c r="A21" s="9" t="s">
        <v>18</v>
      </c>
      <c r="B21" s="8">
        <f>'Self Assessment'!D84</f>
        <v>0</v>
      </c>
    </row>
    <row r="22" spans="1:4" ht="26.25">
      <c r="A22" s="12" t="s">
        <v>19</v>
      </c>
      <c r="B22" s="13">
        <f>SUM(B16:B21)/6</f>
        <v>0</v>
      </c>
    </row>
    <row r="24" spans="1:4" ht="21">
      <c r="A24" s="6" t="s">
        <v>20</v>
      </c>
    </row>
    <row r="25" spans="1:4">
      <c r="A25" s="1" t="s">
        <v>21</v>
      </c>
      <c r="D25" s="10" t="s">
        <v>22</v>
      </c>
    </row>
    <row r="26" spans="1:4">
      <c r="A26" s="1" t="s">
        <v>23</v>
      </c>
      <c r="D26" s="10" t="s">
        <v>24</v>
      </c>
    </row>
    <row r="28" spans="1:4" ht="21">
      <c r="A28" s="16" t="s">
        <v>25</v>
      </c>
    </row>
    <row r="29" spans="1:4">
      <c r="A29" t="s">
        <v>26</v>
      </c>
    </row>
    <row r="30" spans="1:4">
      <c r="A30" s="10" t="s">
        <v>27</v>
      </c>
    </row>
    <row r="32" spans="1:4" ht="21">
      <c r="A32" s="16" t="s">
        <v>28</v>
      </c>
    </row>
    <row r="33" spans="1:1">
      <c r="A33" t="s">
        <v>29</v>
      </c>
    </row>
    <row r="34" spans="1:1">
      <c r="A34" s="10" t="s">
        <v>30</v>
      </c>
    </row>
    <row r="35" spans="1:1">
      <c r="A35" t="s">
        <v>31</v>
      </c>
    </row>
    <row r="37" spans="1:1">
      <c r="A37" s="17" t="s">
        <v>32</v>
      </c>
    </row>
  </sheetData>
  <conditionalFormatting sqref="B16:B21">
    <cfRule type="cellIs" dxfId="164" priority="9" operator="greaterThan">
      <formula>0.7</formula>
    </cfRule>
  </conditionalFormatting>
  <conditionalFormatting sqref="B16:B21">
    <cfRule type="cellIs" dxfId="163" priority="8" operator="lessThan">
      <formula>0.5</formula>
    </cfRule>
  </conditionalFormatting>
  <conditionalFormatting sqref="B16:B21">
    <cfRule type="cellIs" dxfId="162" priority="7" operator="between">
      <formula>0.5</formula>
      <formula>0.7</formula>
    </cfRule>
  </conditionalFormatting>
  <conditionalFormatting sqref="B22">
    <cfRule type="cellIs" dxfId="161" priority="6" operator="greaterThan">
      <formula>0.7</formula>
    </cfRule>
  </conditionalFormatting>
  <conditionalFormatting sqref="B22">
    <cfRule type="cellIs" dxfId="160" priority="5" operator="lessThan">
      <formula>0.5</formula>
    </cfRule>
  </conditionalFormatting>
  <conditionalFormatting sqref="B22">
    <cfRule type="cellIs" dxfId="159" priority="4" operator="between">
      <formula>0.5</formula>
      <formula>0.7</formula>
    </cfRule>
  </conditionalFormatting>
  <hyperlinks>
    <hyperlink ref="D25" r:id="rId1" xr:uid="{470DAEA5-C47D-491F-9E24-1E43DFA9EFD7}"/>
    <hyperlink ref="D26" r:id="rId2" xr:uid="{396BD43E-AF22-4B9C-ADA7-296C6B829854}"/>
    <hyperlink ref="A13" r:id="rId3" xr:uid="{CB6A730D-CADC-4D81-A386-03507FD20A50}"/>
    <hyperlink ref="A30" r:id="rId4" xr:uid="{EC9B1DA3-DF0D-4250-A575-BC51343EDE01}"/>
    <hyperlink ref="A34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4"/>
  <sheetViews>
    <sheetView workbookViewId="0">
      <selection activeCell="E4" sqref="E4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>
      <c r="A1" s="14" t="s">
        <v>33</v>
      </c>
      <c r="B1" s="14" t="s">
        <v>34</v>
      </c>
      <c r="C1" s="14" t="s">
        <v>35</v>
      </c>
      <c r="D1" s="14" t="s">
        <v>36</v>
      </c>
    </row>
    <row r="2" spans="1:5" s="6" customFormat="1" ht="21">
      <c r="A2" s="6" t="s">
        <v>13</v>
      </c>
      <c r="D2" s="11">
        <f>SUM(D3:D15)/3</f>
        <v>0</v>
      </c>
    </row>
    <row r="3" spans="1:5" s="7" customFormat="1" ht="18.75">
      <c r="B3" s="7" t="s">
        <v>37</v>
      </c>
      <c r="D3" s="8">
        <f>(VLOOKUP(D4,List_Categories,2,FALSE)+VLOOKUP(D5,List_Categories,2,FALSE)+VLOOKUP(D6,List_Categories,2,FALSE))/3</f>
        <v>0</v>
      </c>
    </row>
    <row r="4" spans="1:5">
      <c r="C4" t="s">
        <v>38</v>
      </c>
      <c r="D4" t="s">
        <v>39</v>
      </c>
      <c r="E4" s="20"/>
    </row>
    <row r="5" spans="1:5">
      <c r="C5" t="s">
        <v>40</v>
      </c>
      <c r="D5" t="s">
        <v>39</v>
      </c>
    </row>
    <row r="6" spans="1:5">
      <c r="C6" t="s">
        <v>41</v>
      </c>
      <c r="D6" t="s">
        <v>39</v>
      </c>
    </row>
    <row r="7" spans="1:5" s="18" customFormat="1" ht="18.75">
      <c r="B7" s="18" t="s">
        <v>42</v>
      </c>
      <c r="D7" s="8">
        <f>(VLOOKUP(D8,List_Categories,2,FALSE)+VLOOKUP(D9,List_Categories,2,FALSE)+VLOOKUP(D10,List_Categories,2,FALSE))/3</f>
        <v>0</v>
      </c>
    </row>
    <row r="8" spans="1:5">
      <c r="C8" t="s">
        <v>43</v>
      </c>
      <c r="D8" t="s">
        <v>39</v>
      </c>
    </row>
    <row r="9" spans="1:5">
      <c r="C9" t="s">
        <v>44</v>
      </c>
      <c r="D9" t="s">
        <v>39</v>
      </c>
    </row>
    <row r="10" spans="1:5">
      <c r="C10" t="s">
        <v>45</v>
      </c>
      <c r="D10" t="s">
        <v>39</v>
      </c>
    </row>
    <row r="11" spans="1:5" s="7" customFormat="1" ht="18.75">
      <c r="B11" s="7" t="s">
        <v>46</v>
      </c>
      <c r="D11" s="8">
        <f>(VLOOKUP(D12,List_Categories,2,FALSE)+VLOOKUP(D13,List_Categories,2,FALSE)+VLOOKUP(D14,List_Categories,2,FALSE)+VLOOKUP(D15,List_Categories,2,FALSE))/4</f>
        <v>0</v>
      </c>
    </row>
    <row r="12" spans="1:5">
      <c r="C12" t="s">
        <v>47</v>
      </c>
      <c r="D12" t="s">
        <v>39</v>
      </c>
    </row>
    <row r="13" spans="1:5">
      <c r="C13" t="s">
        <v>48</v>
      </c>
      <c r="D13" t="s">
        <v>39</v>
      </c>
    </row>
    <row r="14" spans="1:5">
      <c r="C14" t="s">
        <v>49</v>
      </c>
      <c r="D14" t="s">
        <v>39</v>
      </c>
    </row>
    <row r="15" spans="1:5">
      <c r="C15" t="s">
        <v>50</v>
      </c>
      <c r="D15" t="s">
        <v>39</v>
      </c>
    </row>
    <row r="16" spans="1:5" s="6" customFormat="1" ht="21">
      <c r="A16" s="6" t="s">
        <v>14</v>
      </c>
      <c r="D16" s="11">
        <f>SUM(D17:D35)/4</f>
        <v>0</v>
      </c>
    </row>
    <row r="17" spans="2:4" s="7" customFormat="1" ht="18.75">
      <c r="B17" s="7" t="s">
        <v>51</v>
      </c>
      <c r="D17" s="8">
        <f>(VLOOKUP(D18,List_Categories,2,FALSE)+VLOOKUP(D19,List_Categories,2,FALSE)+VLOOKUP(D20,List_Categories,2,FALSE)+VLOOKUP(D21,List_Categories,2,FALSE)+VLOOKUP(D22,List_Categories,2,FALSE))/5</f>
        <v>0</v>
      </c>
    </row>
    <row r="18" spans="2:4">
      <c r="C18" t="s">
        <v>52</v>
      </c>
      <c r="D18" t="s">
        <v>39</v>
      </c>
    </row>
    <row r="19" spans="2:4">
      <c r="C19" t="s">
        <v>53</v>
      </c>
      <c r="D19" t="s">
        <v>39</v>
      </c>
    </row>
    <row r="20" spans="2:4">
      <c r="C20" t="s">
        <v>54</v>
      </c>
      <c r="D20" t="s">
        <v>39</v>
      </c>
    </row>
    <row r="21" spans="2:4">
      <c r="C21" t="s">
        <v>55</v>
      </c>
      <c r="D21" t="s">
        <v>39</v>
      </c>
    </row>
    <row r="22" spans="2:4">
      <c r="C22" t="s">
        <v>56</v>
      </c>
      <c r="D22" t="s">
        <v>39</v>
      </c>
    </row>
    <row r="23" spans="2:4" s="7" customFormat="1" ht="18.75">
      <c r="B23" s="7" t="s">
        <v>57</v>
      </c>
      <c r="D23" s="8">
        <f>(VLOOKUP(D24,List_Categories,2,FALSE)+VLOOKUP(D25,List_Categories,2,FALSE)+VLOOKUP(D26,List_Categories,2,FALSE))/3</f>
        <v>0</v>
      </c>
    </row>
    <row r="24" spans="2:4" s="7" customFormat="1" ht="18.75">
      <c r="C24" t="s">
        <v>58</v>
      </c>
      <c r="D24" t="s">
        <v>39</v>
      </c>
    </row>
    <row r="25" spans="2:4" s="7" customFormat="1" ht="18.75">
      <c r="C25" t="s">
        <v>59</v>
      </c>
      <c r="D25" t="s">
        <v>39</v>
      </c>
    </row>
    <row r="26" spans="2:4">
      <c r="C26" t="s">
        <v>60</v>
      </c>
      <c r="D26" t="s">
        <v>39</v>
      </c>
    </row>
    <row r="27" spans="2:4" s="7" customFormat="1" ht="18.75">
      <c r="B27" s="7" t="s">
        <v>61</v>
      </c>
      <c r="D27" s="8">
        <f>(VLOOKUP(D28,List_Categories,2,FALSE)+VLOOKUP(D29,List_Categories,2,FALSE))/2</f>
        <v>0</v>
      </c>
    </row>
    <row r="28" spans="2:4">
      <c r="C28" t="s">
        <v>62</v>
      </c>
      <c r="D28" t="s">
        <v>39</v>
      </c>
    </row>
    <row r="29" spans="2:4">
      <c r="C29" t="s">
        <v>63</v>
      </c>
      <c r="D29" t="s">
        <v>39</v>
      </c>
    </row>
    <row r="30" spans="2:4" s="7" customFormat="1" ht="18.75">
      <c r="B30" s="7" t="s">
        <v>64</v>
      </c>
      <c r="D30" s="8">
        <f>(VLOOKUP(D31,List_Categories,2,FALSE)+VLOOKUP(D32,List_Categories,2,FALSE)+VLOOKUP(D33,List_Categories,2,FALSE)+VLOOKUP(D34,List_Categories,2,FALSE)+VLOOKUP(D35,List_Categories,2,FALSE))/5</f>
        <v>0</v>
      </c>
    </row>
    <row r="31" spans="2:4">
      <c r="C31" t="s">
        <v>65</v>
      </c>
      <c r="D31" t="s">
        <v>39</v>
      </c>
    </row>
    <row r="32" spans="2:4">
      <c r="C32" t="s">
        <v>66</v>
      </c>
      <c r="D32" t="s">
        <v>39</v>
      </c>
    </row>
    <row r="33" spans="1:4">
      <c r="C33" t="s">
        <v>67</v>
      </c>
      <c r="D33" t="s">
        <v>39</v>
      </c>
    </row>
    <row r="34" spans="1:4">
      <c r="C34" t="s">
        <v>68</v>
      </c>
      <c r="D34" t="s">
        <v>39</v>
      </c>
    </row>
    <row r="35" spans="1:4">
      <c r="C35" t="s">
        <v>69</v>
      </c>
      <c r="D35" t="s">
        <v>39</v>
      </c>
    </row>
    <row r="36" spans="1:4" s="6" customFormat="1" ht="21">
      <c r="A36" s="6" t="s">
        <v>15</v>
      </c>
      <c r="D36" s="11">
        <f>SUM(D37:D56)/4</f>
        <v>0</v>
      </c>
    </row>
    <row r="37" spans="1:4" s="7" customFormat="1" ht="18.75">
      <c r="B37" s="7" t="s">
        <v>70</v>
      </c>
      <c r="D37" s="8">
        <f>(VLOOKUP(D38,List_Categories,2,FALSE)+VLOOKUP(D39,List_Categories,2,FALSE)+VLOOKUP(D40,List_Categories,2,FALSE))/3</f>
        <v>0</v>
      </c>
    </row>
    <row r="38" spans="1:4">
      <c r="C38" t="s">
        <v>71</v>
      </c>
      <c r="D38" t="s">
        <v>39</v>
      </c>
    </row>
    <row r="39" spans="1:4">
      <c r="C39" t="s">
        <v>72</v>
      </c>
      <c r="D39" t="s">
        <v>39</v>
      </c>
    </row>
    <row r="40" spans="1:4">
      <c r="C40" t="s">
        <v>73</v>
      </c>
      <c r="D40" t="s">
        <v>39</v>
      </c>
    </row>
    <row r="41" spans="1:4" s="7" customFormat="1" ht="18.75">
      <c r="B41" s="7" t="s">
        <v>74</v>
      </c>
      <c r="D41" s="8">
        <f>(VLOOKUP(D42,List_Categories,2,FALSE)+VLOOKUP(D43,List_Categories,2,FALSE)+VLOOKUP(D44,List_Categories,2,FALSE))/3</f>
        <v>0</v>
      </c>
    </row>
    <row r="42" spans="1:4">
      <c r="C42" t="s">
        <v>75</v>
      </c>
      <c r="D42" t="s">
        <v>39</v>
      </c>
    </row>
    <row r="43" spans="1:4">
      <c r="C43" t="s">
        <v>73</v>
      </c>
      <c r="D43" t="s">
        <v>39</v>
      </c>
    </row>
    <row r="44" spans="1:4">
      <c r="C44" t="s">
        <v>76</v>
      </c>
      <c r="D44" t="s">
        <v>39</v>
      </c>
    </row>
    <row r="45" spans="1:4" s="7" customFormat="1" ht="18.75">
      <c r="B45" s="7" t="s">
        <v>77</v>
      </c>
      <c r="D45" s="8">
        <f>(VLOOKUP(D46,List_Categories,2,FALSE)+VLOOKUP(D47,List_Categories,2,FALSE)+VLOOKUP(D48,List_Categories,2,FALSE)+VLOOKUP(D49,List_Categories,2,FALSE)+VLOOKUP(D50,List_Categories,2,FALSE))/5</f>
        <v>0</v>
      </c>
    </row>
    <row r="46" spans="1:4">
      <c r="C46" t="s">
        <v>78</v>
      </c>
      <c r="D46" t="s">
        <v>39</v>
      </c>
    </row>
    <row r="47" spans="1:4">
      <c r="C47" t="s">
        <v>79</v>
      </c>
      <c r="D47" t="s">
        <v>39</v>
      </c>
    </row>
    <row r="48" spans="1:4">
      <c r="C48" t="s">
        <v>80</v>
      </c>
      <c r="D48" t="s">
        <v>39</v>
      </c>
    </row>
    <row r="49" spans="1:4">
      <c r="C49" t="s">
        <v>81</v>
      </c>
      <c r="D49" t="s">
        <v>39</v>
      </c>
    </row>
    <row r="50" spans="1:4">
      <c r="C50" t="s">
        <v>82</v>
      </c>
      <c r="D50" t="s">
        <v>39</v>
      </c>
    </row>
    <row r="51" spans="1:4" s="7" customFormat="1" ht="18.75">
      <c r="B51" s="7" t="s">
        <v>83</v>
      </c>
      <c r="D51" s="8">
        <f>(VLOOKUP(D52,List_Categories,2,FALSE)+VLOOKUP(D53,List_Categories,2,FALSE)+VLOOKUP(D54,List_Categories,2,FALSE)+VLOOKUP(D55,List_Categories,2,FALSE)+VLOOKUP(D56,List_Categories,2,FALSE))/5</f>
        <v>0</v>
      </c>
    </row>
    <row r="52" spans="1:4">
      <c r="C52" t="s">
        <v>84</v>
      </c>
      <c r="D52" t="s">
        <v>39</v>
      </c>
    </row>
    <row r="53" spans="1:4">
      <c r="C53" t="s">
        <v>85</v>
      </c>
      <c r="D53" t="s">
        <v>39</v>
      </c>
    </row>
    <row r="54" spans="1:4">
      <c r="C54" t="s">
        <v>86</v>
      </c>
      <c r="D54" t="s">
        <v>39</v>
      </c>
    </row>
    <row r="55" spans="1:4">
      <c r="C55" t="s">
        <v>87</v>
      </c>
      <c r="D55" t="s">
        <v>39</v>
      </c>
    </row>
    <row r="56" spans="1:4">
      <c r="C56" t="s">
        <v>88</v>
      </c>
      <c r="D56" t="s">
        <v>39</v>
      </c>
    </row>
    <row r="57" spans="1:4" s="6" customFormat="1" ht="21">
      <c r="A57" s="6" t="s">
        <v>16</v>
      </c>
      <c r="D57" s="11">
        <f>SUM(D58:D70)/3</f>
        <v>0</v>
      </c>
    </row>
    <row r="58" spans="1:4" s="7" customFormat="1" ht="18.75">
      <c r="B58" s="7" t="s">
        <v>89</v>
      </c>
      <c r="D58" s="8">
        <f>(VLOOKUP(D59,List_Categories,2,FALSE)+VLOOKUP(D60,List_Categories,2,FALSE)+VLOOKUP(D61,List_Categories,2,FALSE)+VLOOKUP(D62,List_Categories,2,FALSE)+VLOOKUP(D63,List_Categories,2,FALSE))/5</f>
        <v>0</v>
      </c>
    </row>
    <row r="59" spans="1:4">
      <c r="C59" t="s">
        <v>90</v>
      </c>
      <c r="D59" t="s">
        <v>39</v>
      </c>
    </row>
    <row r="60" spans="1:4">
      <c r="C60" t="s">
        <v>91</v>
      </c>
      <c r="D60" t="s">
        <v>39</v>
      </c>
    </row>
    <row r="61" spans="1:4">
      <c r="C61" t="s">
        <v>92</v>
      </c>
      <c r="D61" t="s">
        <v>39</v>
      </c>
    </row>
    <row r="62" spans="1:4">
      <c r="C62" t="s">
        <v>93</v>
      </c>
      <c r="D62" t="s">
        <v>39</v>
      </c>
    </row>
    <row r="63" spans="1:4">
      <c r="C63" t="s">
        <v>94</v>
      </c>
      <c r="D63" t="s">
        <v>39</v>
      </c>
    </row>
    <row r="64" spans="1:4" s="7" customFormat="1" ht="18.75">
      <c r="B64" s="7" t="s">
        <v>95</v>
      </c>
      <c r="D64" s="8">
        <f>(VLOOKUP(D65,List_Categories,2,FALSE)+VLOOKUP(D66,List_Categories,2,FALSE)+VLOOKUP(D67,List_Categories,2,FALSE))/3</f>
        <v>0</v>
      </c>
    </row>
    <row r="65" spans="1:4">
      <c r="C65" t="s">
        <v>96</v>
      </c>
      <c r="D65" t="s">
        <v>39</v>
      </c>
    </row>
    <row r="66" spans="1:4">
      <c r="C66" t="s">
        <v>97</v>
      </c>
      <c r="D66" t="s">
        <v>39</v>
      </c>
    </row>
    <row r="67" spans="1:4">
      <c r="C67" t="s">
        <v>98</v>
      </c>
      <c r="D67" t="s">
        <v>39</v>
      </c>
    </row>
    <row r="68" spans="1:4" s="7" customFormat="1" ht="18.75">
      <c r="B68" s="7" t="s">
        <v>99</v>
      </c>
      <c r="D68" s="8">
        <f>(VLOOKUP(D69,List_Categories,2,FALSE)+VLOOKUP(D70,List_Categories,2,FALSE))/2</f>
        <v>0</v>
      </c>
    </row>
    <row r="69" spans="1:4">
      <c r="C69" t="s">
        <v>100</v>
      </c>
      <c r="D69" t="s">
        <v>39</v>
      </c>
    </row>
    <row r="70" spans="1:4">
      <c r="C70" t="s">
        <v>101</v>
      </c>
      <c r="D70" t="s">
        <v>39</v>
      </c>
    </row>
    <row r="71" spans="1:4" s="6" customFormat="1" ht="21">
      <c r="A71" s="6" t="s">
        <v>17</v>
      </c>
      <c r="D71" s="11">
        <f>SUM(D72:D83)/3</f>
        <v>0</v>
      </c>
    </row>
    <row r="72" spans="1:4" s="7" customFormat="1" ht="18.75">
      <c r="B72" s="7" t="s">
        <v>102</v>
      </c>
      <c r="D72" s="8">
        <f>(VLOOKUP(D73,List_Categories,2,FALSE)+VLOOKUP(D74,List_Categories,2,FALSE)+VLOOKUP(D75,List_Categories,2,FALSE))/3</f>
        <v>0</v>
      </c>
    </row>
    <row r="73" spans="1:4">
      <c r="C73" t="s">
        <v>103</v>
      </c>
      <c r="D73" t="s">
        <v>39</v>
      </c>
    </row>
    <row r="74" spans="1:4">
      <c r="C74" t="s">
        <v>104</v>
      </c>
      <c r="D74" t="s">
        <v>39</v>
      </c>
    </row>
    <row r="75" spans="1:4">
      <c r="C75" t="s">
        <v>105</v>
      </c>
      <c r="D75" t="s">
        <v>39</v>
      </c>
    </row>
    <row r="76" spans="1:4" s="7" customFormat="1" ht="18.75">
      <c r="B76" s="7" t="s">
        <v>106</v>
      </c>
      <c r="D76" s="8">
        <f>(VLOOKUP(D77,List_Categories,2,FALSE)+VLOOKUP(D78,List_Categories,2,FALSE)+VLOOKUP(D79,List_Categories,2,FALSE))/3</f>
        <v>0</v>
      </c>
    </row>
    <row r="77" spans="1:4">
      <c r="C77" t="s">
        <v>107</v>
      </c>
      <c r="D77" t="s">
        <v>39</v>
      </c>
    </row>
    <row r="78" spans="1:4">
      <c r="C78" t="s">
        <v>108</v>
      </c>
      <c r="D78" t="s">
        <v>39</v>
      </c>
    </row>
    <row r="79" spans="1:4">
      <c r="C79" t="s">
        <v>109</v>
      </c>
      <c r="D79" t="s">
        <v>39</v>
      </c>
    </row>
    <row r="80" spans="1:4" s="7" customFormat="1" ht="18.75">
      <c r="B80" s="7" t="s">
        <v>110</v>
      </c>
      <c r="D80" s="8">
        <f>(VLOOKUP(D81,List_Categories,2,FALSE)+VLOOKUP(D82,List_Categories,2,FALSE)+VLOOKUP(D83,List_Categories,2,FALSE))/3</f>
        <v>0</v>
      </c>
    </row>
    <row r="81" spans="1:4">
      <c r="C81" t="s">
        <v>111</v>
      </c>
      <c r="D81" t="s">
        <v>39</v>
      </c>
    </row>
    <row r="82" spans="1:4">
      <c r="C82" t="s">
        <v>112</v>
      </c>
      <c r="D82" t="s">
        <v>39</v>
      </c>
    </row>
    <row r="83" spans="1:4">
      <c r="C83" t="s">
        <v>113</v>
      </c>
      <c r="D83" t="s">
        <v>39</v>
      </c>
    </row>
    <row r="84" spans="1:4" s="6" customFormat="1" ht="21">
      <c r="A84" s="6" t="s">
        <v>18</v>
      </c>
      <c r="D84" s="11">
        <f>SUM(D85:D104)/4</f>
        <v>0</v>
      </c>
    </row>
    <row r="85" spans="1:4" s="7" customFormat="1" ht="18.75">
      <c r="B85" s="7" t="s">
        <v>114</v>
      </c>
      <c r="D85" s="8">
        <f>(VLOOKUP(D86,List_Categories,2,FALSE)+VLOOKUP(D87,List_Categories,2,FALSE)+VLOOKUP(D88,List_Categories,2,FALSE))/3</f>
        <v>0</v>
      </c>
    </row>
    <row r="86" spans="1:4">
      <c r="C86" t="s">
        <v>115</v>
      </c>
      <c r="D86" t="s">
        <v>39</v>
      </c>
    </row>
    <row r="87" spans="1:4">
      <c r="C87" t="s">
        <v>116</v>
      </c>
      <c r="D87" t="s">
        <v>39</v>
      </c>
    </row>
    <row r="88" spans="1:4">
      <c r="C88" t="s">
        <v>117</v>
      </c>
      <c r="D88" t="s">
        <v>39</v>
      </c>
    </row>
    <row r="89" spans="1:4" s="7" customFormat="1" ht="18.75">
      <c r="B89" s="7" t="s">
        <v>118</v>
      </c>
      <c r="D89" s="8">
        <f>(VLOOKUP(D90,List_Categories,2,FALSE)+VLOOKUP(D91,List_Categories,2,FALSE)+VLOOKUP(D92,List_Categories,2,FALSE)+VLOOKUP(D93,List_Categories,2,FALSE)+VLOOKUP(D94,List_Categories,2,FALSE)+VLOOKUP(D95,List_Categories,2,FALSE)+VLOOKUP(D96,List_Categories,2,FALSE)+VLOOKUP(D97,List_Categories,2,FALSE))/8</f>
        <v>0</v>
      </c>
    </row>
    <row r="90" spans="1:4">
      <c r="C90" t="s">
        <v>119</v>
      </c>
      <c r="D90" t="s">
        <v>39</v>
      </c>
    </row>
    <row r="91" spans="1:4">
      <c r="C91" t="s">
        <v>120</v>
      </c>
      <c r="D91" t="s">
        <v>39</v>
      </c>
    </row>
    <row r="92" spans="1:4">
      <c r="C92" t="s">
        <v>121</v>
      </c>
      <c r="D92" t="s">
        <v>39</v>
      </c>
    </row>
    <row r="93" spans="1:4">
      <c r="C93" t="s">
        <v>122</v>
      </c>
      <c r="D93" t="s">
        <v>39</v>
      </c>
    </row>
    <row r="94" spans="1:4">
      <c r="C94" t="s">
        <v>123</v>
      </c>
      <c r="D94" t="s">
        <v>39</v>
      </c>
    </row>
    <row r="95" spans="1:4">
      <c r="C95" t="s">
        <v>124</v>
      </c>
      <c r="D95" t="s">
        <v>39</v>
      </c>
    </row>
    <row r="96" spans="1:4">
      <c r="C96" t="s">
        <v>125</v>
      </c>
      <c r="D96" t="s">
        <v>39</v>
      </c>
    </row>
    <row r="97" spans="2:4">
      <c r="C97" t="s">
        <v>126</v>
      </c>
      <c r="D97" t="s">
        <v>39</v>
      </c>
    </row>
    <row r="98" spans="2:4" s="7" customFormat="1" ht="18.75">
      <c r="B98" s="7" t="s">
        <v>127</v>
      </c>
      <c r="D98" s="8">
        <f>(VLOOKUP(D99,List_Categories,2,FALSE)+VLOOKUP(D100,List_Categories,2,FALSE)+VLOOKUP(D101,List_Categories,2,FALSE))/3</f>
        <v>0</v>
      </c>
    </row>
    <row r="99" spans="2:4">
      <c r="C99" t="s">
        <v>128</v>
      </c>
      <c r="D99" t="s">
        <v>39</v>
      </c>
    </row>
    <row r="100" spans="2:4">
      <c r="C100" t="s">
        <v>129</v>
      </c>
      <c r="D100" t="s">
        <v>39</v>
      </c>
    </row>
    <row r="101" spans="2:4">
      <c r="C101" t="s">
        <v>130</v>
      </c>
      <c r="D101" t="s">
        <v>39</v>
      </c>
    </row>
    <row r="102" spans="2:4" s="7" customFormat="1" ht="18.75">
      <c r="B102" s="7" t="s">
        <v>131</v>
      </c>
      <c r="D102" s="8">
        <f>(VLOOKUP(D103,List_Categories,2,FALSE)+VLOOKUP(D104,List_Categories,2,FALSE))/2</f>
        <v>0</v>
      </c>
    </row>
    <row r="103" spans="2:4">
      <c r="C103" t="s">
        <v>132</v>
      </c>
      <c r="D103" t="s">
        <v>39</v>
      </c>
    </row>
    <row r="104" spans="2:4">
      <c r="C104" t="s">
        <v>133</v>
      </c>
      <c r="D104" t="s">
        <v>39</v>
      </c>
    </row>
  </sheetData>
  <conditionalFormatting sqref="D4">
    <cfRule type="cellIs" dxfId="158" priority="365" operator="equal">
      <formula>"No Idea"</formula>
    </cfRule>
  </conditionalFormatting>
  <conditionalFormatting sqref="D4">
    <cfRule type="cellIs" dxfId="157" priority="364" operator="equal">
      <formula>"Know a Little"</formula>
    </cfRule>
  </conditionalFormatting>
  <conditionalFormatting sqref="D4">
    <cfRule type="cellIs" dxfId="156" priority="363" operator="equal">
      <formula>"Know Well"</formula>
    </cfRule>
  </conditionalFormatting>
  <conditionalFormatting sqref="D5:D6">
    <cfRule type="cellIs" dxfId="155" priority="362" operator="equal">
      <formula>"No Idea"</formula>
    </cfRule>
  </conditionalFormatting>
  <conditionalFormatting sqref="D5:D6">
    <cfRule type="cellIs" dxfId="154" priority="361" operator="equal">
      <formula>"Know a Little"</formula>
    </cfRule>
  </conditionalFormatting>
  <conditionalFormatting sqref="D5:D6">
    <cfRule type="cellIs" dxfId="153" priority="360" operator="equal">
      <formula>"Know Well"</formula>
    </cfRule>
  </conditionalFormatting>
  <conditionalFormatting sqref="D8:D10">
    <cfRule type="cellIs" dxfId="152" priority="359" operator="equal">
      <formula>"No Idea"</formula>
    </cfRule>
  </conditionalFormatting>
  <conditionalFormatting sqref="D8:D10">
    <cfRule type="cellIs" dxfId="151" priority="358" operator="equal">
      <formula>"Know a Little"</formula>
    </cfRule>
  </conditionalFormatting>
  <conditionalFormatting sqref="D8:D10">
    <cfRule type="cellIs" dxfId="150" priority="357" operator="equal">
      <formula>"Know Well"</formula>
    </cfRule>
  </conditionalFormatting>
  <conditionalFormatting sqref="D12:D15">
    <cfRule type="cellIs" dxfId="149" priority="356" operator="equal">
      <formula>"No Idea"</formula>
    </cfRule>
  </conditionalFormatting>
  <conditionalFormatting sqref="D12:D15">
    <cfRule type="cellIs" dxfId="148" priority="355" operator="equal">
      <formula>"Know a Little"</formula>
    </cfRule>
  </conditionalFormatting>
  <conditionalFormatting sqref="D12:D15">
    <cfRule type="cellIs" dxfId="147" priority="354" operator="equal">
      <formula>"Know Well"</formula>
    </cfRule>
  </conditionalFormatting>
  <conditionalFormatting sqref="D18:D22">
    <cfRule type="cellIs" dxfId="146" priority="350" operator="equal">
      <formula>"No Idea"</formula>
    </cfRule>
  </conditionalFormatting>
  <conditionalFormatting sqref="D18:D22">
    <cfRule type="cellIs" dxfId="145" priority="349" operator="equal">
      <formula>"Know a Little"</formula>
    </cfRule>
  </conditionalFormatting>
  <conditionalFormatting sqref="D18:D22">
    <cfRule type="cellIs" dxfId="144" priority="348" operator="equal">
      <formula>"Know Well"</formula>
    </cfRule>
  </conditionalFormatting>
  <conditionalFormatting sqref="D26">
    <cfRule type="cellIs" dxfId="143" priority="347" operator="equal">
      <formula>"No Idea"</formula>
    </cfRule>
  </conditionalFormatting>
  <conditionalFormatting sqref="D26">
    <cfRule type="cellIs" dxfId="142" priority="346" operator="equal">
      <formula>"Know a Little"</formula>
    </cfRule>
  </conditionalFormatting>
  <conditionalFormatting sqref="D26">
    <cfRule type="cellIs" dxfId="141" priority="345" operator="equal">
      <formula>"Know Well"</formula>
    </cfRule>
  </conditionalFormatting>
  <conditionalFormatting sqref="D28:D29">
    <cfRule type="cellIs" dxfId="140" priority="344" operator="equal">
      <formula>"No Idea"</formula>
    </cfRule>
  </conditionalFormatting>
  <conditionalFormatting sqref="D28:D29">
    <cfRule type="cellIs" dxfId="139" priority="343" operator="equal">
      <formula>"Know a Little"</formula>
    </cfRule>
  </conditionalFormatting>
  <conditionalFormatting sqref="D28:D29">
    <cfRule type="cellIs" dxfId="138" priority="342" operator="equal">
      <formula>"Know Well"</formula>
    </cfRule>
  </conditionalFormatting>
  <conditionalFormatting sqref="D31:D35">
    <cfRule type="cellIs" dxfId="137" priority="341" operator="equal">
      <formula>"No Idea"</formula>
    </cfRule>
  </conditionalFormatting>
  <conditionalFormatting sqref="D31:D35">
    <cfRule type="cellIs" dxfId="136" priority="340" operator="equal">
      <formula>"Know a Little"</formula>
    </cfRule>
  </conditionalFormatting>
  <conditionalFormatting sqref="D31:D35">
    <cfRule type="cellIs" dxfId="135" priority="339" operator="equal">
      <formula>"Know Well"</formula>
    </cfRule>
  </conditionalFormatting>
  <conditionalFormatting sqref="D42:D44">
    <cfRule type="cellIs" dxfId="134" priority="335" operator="equal">
      <formula>"No Idea"</formula>
    </cfRule>
  </conditionalFormatting>
  <conditionalFormatting sqref="D42:D44">
    <cfRule type="cellIs" dxfId="133" priority="334" operator="equal">
      <formula>"Know a Little"</formula>
    </cfRule>
  </conditionalFormatting>
  <conditionalFormatting sqref="D42:D44">
    <cfRule type="cellIs" dxfId="132" priority="333" operator="equal">
      <formula>"Know Well"</formula>
    </cfRule>
  </conditionalFormatting>
  <conditionalFormatting sqref="D3">
    <cfRule type="cellIs" dxfId="131" priority="276" operator="greaterThan">
      <formula>0.7</formula>
    </cfRule>
  </conditionalFormatting>
  <conditionalFormatting sqref="D3">
    <cfRule type="cellIs" dxfId="130" priority="275" operator="lessThan">
      <formula>0.5</formula>
    </cfRule>
  </conditionalFormatting>
  <conditionalFormatting sqref="D3">
    <cfRule type="cellIs" dxfId="129" priority="274" operator="between">
      <formula>0.5</formula>
      <formula>0.7</formula>
    </cfRule>
  </conditionalFormatting>
  <conditionalFormatting sqref="D16">
    <cfRule type="cellIs" dxfId="128" priority="204" operator="greaterThan">
      <formula>0.7</formula>
    </cfRule>
  </conditionalFormatting>
  <conditionalFormatting sqref="D16">
    <cfRule type="cellIs" dxfId="127" priority="203" operator="lessThan">
      <formula>0.5</formula>
    </cfRule>
  </conditionalFormatting>
  <conditionalFormatting sqref="D16">
    <cfRule type="cellIs" dxfId="126" priority="202" operator="between">
      <formula>0.5</formula>
      <formula>0.7</formula>
    </cfRule>
  </conditionalFormatting>
  <conditionalFormatting sqref="D2">
    <cfRule type="cellIs" dxfId="125" priority="207" operator="greaterThan">
      <formula>0.7</formula>
    </cfRule>
  </conditionalFormatting>
  <conditionalFormatting sqref="D2">
    <cfRule type="cellIs" dxfId="124" priority="206" operator="lessThan">
      <formula>0.5</formula>
    </cfRule>
  </conditionalFormatting>
  <conditionalFormatting sqref="D2">
    <cfRule type="cellIs" dxfId="123" priority="205" operator="between">
      <formula>0.5</formula>
      <formula>0.7</formula>
    </cfRule>
  </conditionalFormatting>
  <conditionalFormatting sqref="D36">
    <cfRule type="cellIs" dxfId="122" priority="201" operator="greaterThan">
      <formula>0.7</formula>
    </cfRule>
  </conditionalFormatting>
  <conditionalFormatting sqref="D36">
    <cfRule type="cellIs" dxfId="121" priority="200" operator="lessThan">
      <formula>0.5</formula>
    </cfRule>
  </conditionalFormatting>
  <conditionalFormatting sqref="D36">
    <cfRule type="cellIs" dxfId="120" priority="199" operator="between">
      <formula>0.5</formula>
      <formula>0.7</formula>
    </cfRule>
  </conditionalFormatting>
  <conditionalFormatting sqref="D7">
    <cfRule type="cellIs" dxfId="119" priority="192" operator="greaterThan">
      <formula>0.7</formula>
    </cfRule>
  </conditionalFormatting>
  <conditionalFormatting sqref="D7">
    <cfRule type="cellIs" dxfId="118" priority="191" operator="lessThan">
      <formula>0.5</formula>
    </cfRule>
  </conditionalFormatting>
  <conditionalFormatting sqref="D7">
    <cfRule type="cellIs" dxfId="117" priority="190" operator="between">
      <formula>0.5</formula>
      <formula>0.7</formula>
    </cfRule>
  </conditionalFormatting>
  <conditionalFormatting sqref="D11">
    <cfRule type="cellIs" dxfId="116" priority="189" operator="greaterThan">
      <formula>0.7</formula>
    </cfRule>
  </conditionalFormatting>
  <conditionalFormatting sqref="D11">
    <cfRule type="cellIs" dxfId="115" priority="188" operator="lessThan">
      <formula>0.5</formula>
    </cfRule>
  </conditionalFormatting>
  <conditionalFormatting sqref="D11">
    <cfRule type="cellIs" dxfId="114" priority="187" operator="between">
      <formula>0.5</formula>
      <formula>0.7</formula>
    </cfRule>
  </conditionalFormatting>
  <conditionalFormatting sqref="D23">
    <cfRule type="cellIs" dxfId="113" priority="153" operator="greaterThan">
      <formula>0.7</formula>
    </cfRule>
  </conditionalFormatting>
  <conditionalFormatting sqref="D23">
    <cfRule type="cellIs" dxfId="112" priority="152" operator="lessThan">
      <formula>0.5</formula>
    </cfRule>
  </conditionalFormatting>
  <conditionalFormatting sqref="D23">
    <cfRule type="cellIs" dxfId="111" priority="151" operator="between">
      <formula>0.5</formula>
      <formula>0.7</formula>
    </cfRule>
  </conditionalFormatting>
  <conditionalFormatting sqref="D27">
    <cfRule type="cellIs" dxfId="110" priority="150" operator="greaterThan">
      <formula>0.7</formula>
    </cfRule>
  </conditionalFormatting>
  <conditionalFormatting sqref="D27">
    <cfRule type="cellIs" dxfId="109" priority="149" operator="lessThan">
      <formula>0.5</formula>
    </cfRule>
  </conditionalFormatting>
  <conditionalFormatting sqref="D27">
    <cfRule type="cellIs" dxfId="108" priority="148" operator="between">
      <formula>0.5</formula>
      <formula>0.7</formula>
    </cfRule>
  </conditionalFormatting>
  <conditionalFormatting sqref="D30">
    <cfRule type="cellIs" dxfId="107" priority="144" operator="greaterThan">
      <formula>0.7</formula>
    </cfRule>
  </conditionalFormatting>
  <conditionalFormatting sqref="D30">
    <cfRule type="cellIs" dxfId="106" priority="143" operator="lessThan">
      <formula>0.5</formula>
    </cfRule>
  </conditionalFormatting>
  <conditionalFormatting sqref="D30">
    <cfRule type="cellIs" dxfId="105" priority="142" operator="between">
      <formula>0.5</formula>
      <formula>0.7</formula>
    </cfRule>
  </conditionalFormatting>
  <conditionalFormatting sqref="D17">
    <cfRule type="cellIs" dxfId="104" priority="156" operator="greaterThan">
      <formula>0.7</formula>
    </cfRule>
  </conditionalFormatting>
  <conditionalFormatting sqref="D17">
    <cfRule type="cellIs" dxfId="103" priority="155" operator="lessThan">
      <formula>0.5</formula>
    </cfRule>
  </conditionalFormatting>
  <conditionalFormatting sqref="D17">
    <cfRule type="cellIs" dxfId="102" priority="154" operator="between">
      <formula>0.5</formula>
      <formula>0.7</formula>
    </cfRule>
  </conditionalFormatting>
  <conditionalFormatting sqref="D41">
    <cfRule type="cellIs" dxfId="101" priority="129" operator="greaterThan">
      <formula>0.7</formula>
    </cfRule>
  </conditionalFormatting>
  <conditionalFormatting sqref="D41">
    <cfRule type="cellIs" dxfId="100" priority="128" operator="lessThan">
      <formula>0.5</formula>
    </cfRule>
  </conditionalFormatting>
  <conditionalFormatting sqref="D41">
    <cfRule type="cellIs" dxfId="99" priority="127" operator="between">
      <formula>0.5</formula>
      <formula>0.7</formula>
    </cfRule>
  </conditionalFormatting>
  <conditionalFormatting sqref="D76">
    <cfRule type="cellIs" dxfId="98" priority="51" operator="greaterThan">
      <formula>0.7</formula>
    </cfRule>
  </conditionalFormatting>
  <conditionalFormatting sqref="D76">
    <cfRule type="cellIs" dxfId="97" priority="50" operator="lessThan">
      <formula>0.5</formula>
    </cfRule>
  </conditionalFormatting>
  <conditionalFormatting sqref="D76">
    <cfRule type="cellIs" dxfId="96" priority="49" operator="between">
      <formula>0.5</formula>
      <formula>0.7</formula>
    </cfRule>
  </conditionalFormatting>
  <conditionalFormatting sqref="D37">
    <cfRule type="cellIs" dxfId="95" priority="135" operator="greaterThan">
      <formula>0.7</formula>
    </cfRule>
  </conditionalFormatting>
  <conditionalFormatting sqref="D37">
    <cfRule type="cellIs" dxfId="94" priority="134" operator="lessThan">
      <formula>0.5</formula>
    </cfRule>
  </conditionalFormatting>
  <conditionalFormatting sqref="D37">
    <cfRule type="cellIs" dxfId="93" priority="133" operator="between">
      <formula>0.5</formula>
      <formula>0.7</formula>
    </cfRule>
  </conditionalFormatting>
  <conditionalFormatting sqref="D38:D40">
    <cfRule type="cellIs" dxfId="92" priority="132" operator="equal">
      <formula>"No Idea"</formula>
    </cfRule>
  </conditionalFormatting>
  <conditionalFormatting sqref="D38:D40">
    <cfRule type="cellIs" dxfId="91" priority="131" operator="equal">
      <formula>"Know a Little"</formula>
    </cfRule>
  </conditionalFormatting>
  <conditionalFormatting sqref="D38:D40">
    <cfRule type="cellIs" dxfId="90" priority="130" operator="equal">
      <formula>"Know Well"</formula>
    </cfRule>
  </conditionalFormatting>
  <conditionalFormatting sqref="D45">
    <cfRule type="cellIs" dxfId="89" priority="126" operator="greaterThan">
      <formula>0.7</formula>
    </cfRule>
  </conditionalFormatting>
  <conditionalFormatting sqref="D45">
    <cfRule type="cellIs" dxfId="88" priority="125" operator="lessThan">
      <formula>0.5</formula>
    </cfRule>
  </conditionalFormatting>
  <conditionalFormatting sqref="D45">
    <cfRule type="cellIs" dxfId="87" priority="124" operator="between">
      <formula>0.5</formula>
      <formula>0.7</formula>
    </cfRule>
  </conditionalFormatting>
  <conditionalFormatting sqref="D46:D49">
    <cfRule type="cellIs" dxfId="86" priority="123" operator="equal">
      <formula>"No Idea"</formula>
    </cfRule>
  </conditionalFormatting>
  <conditionalFormatting sqref="D46:D49">
    <cfRule type="cellIs" dxfId="85" priority="122" operator="equal">
      <formula>"Know a Little"</formula>
    </cfRule>
  </conditionalFormatting>
  <conditionalFormatting sqref="D46:D49">
    <cfRule type="cellIs" dxfId="84" priority="121" operator="equal">
      <formula>"Know Well"</formula>
    </cfRule>
  </conditionalFormatting>
  <conditionalFormatting sqref="D50">
    <cfRule type="cellIs" dxfId="83" priority="117" operator="equal">
      <formula>"No Idea"</formula>
    </cfRule>
  </conditionalFormatting>
  <conditionalFormatting sqref="D50">
    <cfRule type="cellIs" dxfId="82" priority="116" operator="equal">
      <formula>"Know a Little"</formula>
    </cfRule>
  </conditionalFormatting>
  <conditionalFormatting sqref="D50">
    <cfRule type="cellIs" dxfId="81" priority="115" operator="equal">
      <formula>"Know Well"</formula>
    </cfRule>
  </conditionalFormatting>
  <conditionalFormatting sqref="D51">
    <cfRule type="cellIs" dxfId="80" priority="96" operator="greaterThan">
      <formula>0.7</formula>
    </cfRule>
  </conditionalFormatting>
  <conditionalFormatting sqref="D51">
    <cfRule type="cellIs" dxfId="79" priority="95" operator="lessThan">
      <formula>0.5</formula>
    </cfRule>
  </conditionalFormatting>
  <conditionalFormatting sqref="D51">
    <cfRule type="cellIs" dxfId="78" priority="94" operator="between">
      <formula>0.5</formula>
      <formula>0.7</formula>
    </cfRule>
  </conditionalFormatting>
  <conditionalFormatting sqref="D52:D55">
    <cfRule type="cellIs" dxfId="77" priority="93" operator="equal">
      <formula>"No Idea"</formula>
    </cfRule>
  </conditionalFormatting>
  <conditionalFormatting sqref="D52:D55">
    <cfRule type="cellIs" dxfId="76" priority="92" operator="equal">
      <formula>"Know a Little"</formula>
    </cfRule>
  </conditionalFormatting>
  <conditionalFormatting sqref="D52:D55">
    <cfRule type="cellIs" dxfId="75" priority="91" operator="equal">
      <formula>"Know Well"</formula>
    </cfRule>
  </conditionalFormatting>
  <conditionalFormatting sqref="D56">
    <cfRule type="cellIs" dxfId="74" priority="90" operator="equal">
      <formula>"No Idea"</formula>
    </cfRule>
  </conditionalFormatting>
  <conditionalFormatting sqref="D56">
    <cfRule type="cellIs" dxfId="73" priority="89" operator="equal">
      <formula>"Know a Little"</formula>
    </cfRule>
  </conditionalFormatting>
  <conditionalFormatting sqref="D56">
    <cfRule type="cellIs" dxfId="72" priority="88" operator="equal">
      <formula>"Know Well"</formula>
    </cfRule>
  </conditionalFormatting>
  <conditionalFormatting sqref="D65:D67">
    <cfRule type="cellIs" dxfId="71" priority="87" operator="equal">
      <formula>"No Idea"</formula>
    </cfRule>
  </conditionalFormatting>
  <conditionalFormatting sqref="D65:D67">
    <cfRule type="cellIs" dxfId="70" priority="86" operator="equal">
      <formula>"Know a Little"</formula>
    </cfRule>
  </conditionalFormatting>
  <conditionalFormatting sqref="D65:D67">
    <cfRule type="cellIs" dxfId="69" priority="85" operator="equal">
      <formula>"Know Well"</formula>
    </cfRule>
  </conditionalFormatting>
  <conditionalFormatting sqref="D57">
    <cfRule type="cellIs" dxfId="68" priority="84" operator="greaterThan">
      <formula>0.7</formula>
    </cfRule>
  </conditionalFormatting>
  <conditionalFormatting sqref="D57">
    <cfRule type="cellIs" dxfId="67" priority="83" operator="lessThan">
      <formula>0.5</formula>
    </cfRule>
  </conditionalFormatting>
  <conditionalFormatting sqref="D57">
    <cfRule type="cellIs" dxfId="66" priority="82" operator="between">
      <formula>0.5</formula>
      <formula>0.7</formula>
    </cfRule>
  </conditionalFormatting>
  <conditionalFormatting sqref="D64">
    <cfRule type="cellIs" dxfId="65" priority="75" operator="greaterThan">
      <formula>0.7</formula>
    </cfRule>
  </conditionalFormatting>
  <conditionalFormatting sqref="D64">
    <cfRule type="cellIs" dxfId="64" priority="74" operator="lessThan">
      <formula>0.5</formula>
    </cfRule>
  </conditionalFormatting>
  <conditionalFormatting sqref="D64">
    <cfRule type="cellIs" dxfId="63" priority="73" operator="between">
      <formula>0.5</formula>
      <formula>0.7</formula>
    </cfRule>
  </conditionalFormatting>
  <conditionalFormatting sqref="D58">
    <cfRule type="cellIs" dxfId="62" priority="81" operator="greaterThan">
      <formula>0.7</formula>
    </cfRule>
  </conditionalFormatting>
  <conditionalFormatting sqref="D58">
    <cfRule type="cellIs" dxfId="61" priority="80" operator="lessThan">
      <formula>0.5</formula>
    </cfRule>
  </conditionalFormatting>
  <conditionalFormatting sqref="D58">
    <cfRule type="cellIs" dxfId="60" priority="79" operator="between">
      <formula>0.5</formula>
      <formula>0.7</formula>
    </cfRule>
  </conditionalFormatting>
  <conditionalFormatting sqref="D59:D63">
    <cfRule type="cellIs" dxfId="59" priority="78" operator="equal">
      <formula>"No Idea"</formula>
    </cfRule>
  </conditionalFormatting>
  <conditionalFormatting sqref="D59:D63">
    <cfRule type="cellIs" dxfId="58" priority="77" operator="equal">
      <formula>"Know a Little"</formula>
    </cfRule>
  </conditionalFormatting>
  <conditionalFormatting sqref="D59:D63">
    <cfRule type="cellIs" dxfId="57" priority="76" operator="equal">
      <formula>"Know Well"</formula>
    </cfRule>
  </conditionalFormatting>
  <conditionalFormatting sqref="D68">
    <cfRule type="cellIs" dxfId="56" priority="72" operator="greaterThan">
      <formula>0.7</formula>
    </cfRule>
  </conditionalFormatting>
  <conditionalFormatting sqref="D68">
    <cfRule type="cellIs" dxfId="55" priority="71" operator="lessThan">
      <formula>0.5</formula>
    </cfRule>
  </conditionalFormatting>
  <conditionalFormatting sqref="D68">
    <cfRule type="cellIs" dxfId="54" priority="70" operator="between">
      <formula>0.5</formula>
      <formula>0.7</formula>
    </cfRule>
  </conditionalFormatting>
  <conditionalFormatting sqref="D69:D70">
    <cfRule type="cellIs" dxfId="53" priority="69" operator="equal">
      <formula>"No Idea"</formula>
    </cfRule>
  </conditionalFormatting>
  <conditionalFormatting sqref="D69:D70">
    <cfRule type="cellIs" dxfId="52" priority="68" operator="equal">
      <formula>"Know a Little"</formula>
    </cfRule>
  </conditionalFormatting>
  <conditionalFormatting sqref="D69:D70">
    <cfRule type="cellIs" dxfId="51" priority="67" operator="equal">
      <formula>"Know Well"</formula>
    </cfRule>
  </conditionalFormatting>
  <conditionalFormatting sqref="D77:D79">
    <cfRule type="cellIs" dxfId="50" priority="63" operator="equal">
      <formula>"No Idea"</formula>
    </cfRule>
  </conditionalFormatting>
  <conditionalFormatting sqref="D77:D79">
    <cfRule type="cellIs" dxfId="49" priority="62" operator="equal">
      <formula>"Know a Little"</formula>
    </cfRule>
  </conditionalFormatting>
  <conditionalFormatting sqref="D77:D79">
    <cfRule type="cellIs" dxfId="48" priority="61" operator="equal">
      <formula>"Know Well"</formula>
    </cfRule>
  </conditionalFormatting>
  <conditionalFormatting sqref="D71">
    <cfRule type="cellIs" dxfId="47" priority="60" operator="greaterThan">
      <formula>0.7</formula>
    </cfRule>
  </conditionalFormatting>
  <conditionalFormatting sqref="D71">
    <cfRule type="cellIs" dxfId="46" priority="59" operator="lessThan">
      <formula>0.5</formula>
    </cfRule>
  </conditionalFormatting>
  <conditionalFormatting sqref="D71">
    <cfRule type="cellIs" dxfId="45" priority="58" operator="between">
      <formula>0.5</formula>
      <formula>0.7</formula>
    </cfRule>
  </conditionalFormatting>
  <conditionalFormatting sqref="D72">
    <cfRule type="cellIs" dxfId="44" priority="57" operator="greaterThan">
      <formula>0.7</formula>
    </cfRule>
  </conditionalFormatting>
  <conditionalFormatting sqref="D72">
    <cfRule type="cellIs" dxfId="43" priority="56" operator="lessThan">
      <formula>0.5</formula>
    </cfRule>
  </conditionalFormatting>
  <conditionalFormatting sqref="D72">
    <cfRule type="cellIs" dxfId="42" priority="55" operator="between">
      <formula>0.5</formula>
      <formula>0.7</formula>
    </cfRule>
  </conditionalFormatting>
  <conditionalFormatting sqref="D73:D75">
    <cfRule type="cellIs" dxfId="41" priority="54" operator="equal">
      <formula>"No Idea"</formula>
    </cfRule>
  </conditionalFormatting>
  <conditionalFormatting sqref="D73:D75">
    <cfRule type="cellIs" dxfId="40" priority="53" operator="equal">
      <formula>"Know a Little"</formula>
    </cfRule>
  </conditionalFormatting>
  <conditionalFormatting sqref="D73:D75">
    <cfRule type="cellIs" dxfId="39" priority="52" operator="equal">
      <formula>"Know Well"</formula>
    </cfRule>
  </conditionalFormatting>
  <conditionalFormatting sqref="D80">
    <cfRule type="cellIs" dxfId="38" priority="48" operator="greaterThan">
      <formula>0.7</formula>
    </cfRule>
  </conditionalFormatting>
  <conditionalFormatting sqref="D80">
    <cfRule type="cellIs" dxfId="37" priority="47" operator="lessThan">
      <formula>0.5</formula>
    </cfRule>
  </conditionalFormatting>
  <conditionalFormatting sqref="D80">
    <cfRule type="cellIs" dxfId="36" priority="46" operator="between">
      <formula>0.5</formula>
      <formula>0.7</formula>
    </cfRule>
  </conditionalFormatting>
  <conditionalFormatting sqref="D81:D83">
    <cfRule type="cellIs" dxfId="35" priority="45" operator="equal">
      <formula>"No Idea"</formula>
    </cfRule>
  </conditionalFormatting>
  <conditionalFormatting sqref="D81:D83">
    <cfRule type="cellIs" dxfId="34" priority="44" operator="equal">
      <formula>"Know a Little"</formula>
    </cfRule>
  </conditionalFormatting>
  <conditionalFormatting sqref="D81:D83">
    <cfRule type="cellIs" dxfId="33" priority="43" operator="equal">
      <formula>"Know Well"</formula>
    </cfRule>
  </conditionalFormatting>
  <conditionalFormatting sqref="D90:D97">
    <cfRule type="cellIs" dxfId="32" priority="39" operator="equal">
      <formula>"No Idea"</formula>
    </cfRule>
  </conditionalFormatting>
  <conditionalFormatting sqref="D90:D97">
    <cfRule type="cellIs" dxfId="31" priority="38" operator="equal">
      <formula>"Know a Little"</formula>
    </cfRule>
  </conditionalFormatting>
  <conditionalFormatting sqref="D90:D97">
    <cfRule type="cellIs" dxfId="30" priority="37" operator="equal">
      <formula>"Know Well"</formula>
    </cfRule>
  </conditionalFormatting>
  <conditionalFormatting sqref="D84">
    <cfRule type="cellIs" dxfId="29" priority="36" operator="greaterThan">
      <formula>0.7</formula>
    </cfRule>
  </conditionalFormatting>
  <conditionalFormatting sqref="D84">
    <cfRule type="cellIs" dxfId="28" priority="35" operator="lessThan">
      <formula>0.5</formula>
    </cfRule>
  </conditionalFormatting>
  <conditionalFormatting sqref="D84">
    <cfRule type="cellIs" dxfId="27" priority="34" operator="between">
      <formula>0.5</formula>
      <formula>0.7</formula>
    </cfRule>
  </conditionalFormatting>
  <conditionalFormatting sqref="D89">
    <cfRule type="cellIs" dxfId="26" priority="27" operator="greaterThan">
      <formula>0.7</formula>
    </cfRule>
  </conditionalFormatting>
  <conditionalFormatting sqref="D89">
    <cfRule type="cellIs" dxfId="25" priority="26" operator="lessThan">
      <formula>0.5</formula>
    </cfRule>
  </conditionalFormatting>
  <conditionalFormatting sqref="D89">
    <cfRule type="cellIs" dxfId="24" priority="25" operator="between">
      <formula>0.5</formula>
      <formula>0.7</formula>
    </cfRule>
  </conditionalFormatting>
  <conditionalFormatting sqref="D85">
    <cfRule type="cellIs" dxfId="23" priority="33" operator="greaterThan">
      <formula>0.7</formula>
    </cfRule>
  </conditionalFormatting>
  <conditionalFormatting sqref="D85">
    <cfRule type="cellIs" dxfId="22" priority="32" operator="lessThan">
      <formula>0.5</formula>
    </cfRule>
  </conditionalFormatting>
  <conditionalFormatting sqref="D85">
    <cfRule type="cellIs" dxfId="21" priority="31" operator="between">
      <formula>0.5</formula>
      <formula>0.7</formula>
    </cfRule>
  </conditionalFormatting>
  <conditionalFormatting sqref="D86:D88">
    <cfRule type="cellIs" dxfId="20" priority="30" operator="equal">
      <formula>"No Idea"</formula>
    </cfRule>
  </conditionalFormatting>
  <conditionalFormatting sqref="D86:D88">
    <cfRule type="cellIs" dxfId="19" priority="29" operator="equal">
      <formula>"Know a Little"</formula>
    </cfRule>
  </conditionalFormatting>
  <conditionalFormatting sqref="D86:D88">
    <cfRule type="cellIs" dxfId="18" priority="28" operator="equal">
      <formula>"Know Well"</formula>
    </cfRule>
  </conditionalFormatting>
  <conditionalFormatting sqref="D98">
    <cfRule type="cellIs" dxfId="17" priority="24" operator="greaterThan">
      <formula>0.7</formula>
    </cfRule>
  </conditionalFormatting>
  <conditionalFormatting sqref="D98">
    <cfRule type="cellIs" dxfId="16" priority="23" operator="lessThan">
      <formula>0.5</formula>
    </cfRule>
  </conditionalFormatting>
  <conditionalFormatting sqref="D98">
    <cfRule type="cellIs" dxfId="15" priority="22" operator="between">
      <formula>0.5</formula>
      <formula>0.7</formula>
    </cfRule>
  </conditionalFormatting>
  <conditionalFormatting sqref="D99:D101">
    <cfRule type="cellIs" dxfId="14" priority="21" operator="equal">
      <formula>"No Idea"</formula>
    </cfRule>
  </conditionalFormatting>
  <conditionalFormatting sqref="D99:D101">
    <cfRule type="cellIs" dxfId="13" priority="20" operator="equal">
      <formula>"Know a Little"</formula>
    </cfRule>
  </conditionalFormatting>
  <conditionalFormatting sqref="D99:D101">
    <cfRule type="cellIs" dxfId="12" priority="19" operator="equal">
      <formula>"Know Well"</formula>
    </cfRule>
  </conditionalFormatting>
  <conditionalFormatting sqref="D102">
    <cfRule type="cellIs" dxfId="11" priority="15" operator="greaterThan">
      <formula>0.7</formula>
    </cfRule>
  </conditionalFormatting>
  <conditionalFormatting sqref="D102">
    <cfRule type="cellIs" dxfId="10" priority="14" operator="lessThan">
      <formula>0.5</formula>
    </cfRule>
  </conditionalFormatting>
  <conditionalFormatting sqref="D102">
    <cfRule type="cellIs" dxfId="9" priority="13" operator="between">
      <formula>0.5</formula>
      <formula>0.7</formula>
    </cfRule>
  </conditionalFormatting>
  <conditionalFormatting sqref="D103:D104">
    <cfRule type="cellIs" dxfId="8" priority="12" operator="equal">
      <formula>"No Idea"</formula>
    </cfRule>
  </conditionalFormatting>
  <conditionalFormatting sqref="D103:D104">
    <cfRule type="cellIs" dxfId="7" priority="11" operator="equal">
      <formula>"Know a Little"</formula>
    </cfRule>
  </conditionalFormatting>
  <conditionalFormatting sqref="D103:D104">
    <cfRule type="cellIs" dxfId="6" priority="10" operator="equal">
      <formula>"Know Well"</formula>
    </cfRule>
  </conditionalFormatting>
  <conditionalFormatting sqref="D24">
    <cfRule type="cellIs" dxfId="5" priority="6" operator="equal">
      <formula>"No Idea"</formula>
    </cfRule>
  </conditionalFormatting>
  <conditionalFormatting sqref="D24">
    <cfRule type="cellIs" dxfId="4" priority="5" operator="equal">
      <formula>"Know a Little"</formula>
    </cfRule>
  </conditionalFormatting>
  <conditionalFormatting sqref="D24">
    <cfRule type="cellIs" dxfId="3" priority="4" operator="equal">
      <formula>"Know Well"</formula>
    </cfRule>
  </conditionalFormatting>
  <conditionalFormatting sqref="D25">
    <cfRule type="cellIs" dxfId="2" priority="3" operator="equal">
      <formula>"No Idea"</formula>
    </cfRule>
  </conditionalFormatting>
  <conditionalFormatting sqref="D25">
    <cfRule type="cellIs" dxfId="1" priority="2" operator="equal">
      <formula>"Know a Little"</formula>
    </cfRule>
  </conditionalFormatting>
  <conditionalFormatting sqref="D25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D8:D10 D90:D97 D4:D6 D18:D22 D28:D29 D42:D44 D46:D50 D31:D35 D38:D40 D52:D56 D65:D67 D69:D70 D59:D63 D77:D79 D81:D83 D73:D75 D103:D104 D99:D101 D86:D88 D12:D15 D24:D26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134</v>
      </c>
      <c r="B1" s="19" t="s">
        <v>135</v>
      </c>
    </row>
    <row r="2" spans="1:2">
      <c r="A2" s="4" t="s">
        <v>136</v>
      </c>
      <c r="B2" s="4">
        <v>1</v>
      </c>
    </row>
    <row r="3" spans="1:2">
      <c r="A3" s="2" t="s">
        <v>137</v>
      </c>
      <c r="B3" s="2">
        <v>0.5</v>
      </c>
    </row>
    <row r="4" spans="1:2">
      <c r="A4" s="3" t="s">
        <v>39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2019-11-19T01:05:15Z</dcterms:modified>
  <cp:category/>
  <cp:contentStatus/>
</cp:coreProperties>
</file>