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8"/>
  <workbookPr codeName="ThisWorkbook"/>
  <mc:AlternateContent xmlns:mc="http://schemas.openxmlformats.org/markup-compatibility/2006">
    <mc:Choice Requires="x15">
      <x15ac:absPath xmlns:x15ac="http://schemas.microsoft.com/office/spreadsheetml/2010/11/ac" url="/Users/Chris/Documents/GitHub/exam-assessments/Assessments/"/>
    </mc:Choice>
  </mc:AlternateContent>
  <xr:revisionPtr revIDLastSave="0" documentId="13_ncr:1_{2ACA6CD1-313D-8747-B389-BD24D9CA9715}" xr6:coauthVersionLast="36" xr6:coauthVersionMax="45" xr10:uidLastSave="{00000000-0000-0000-0000-000000000000}"/>
  <bookViews>
    <workbookView xWindow="0" yWindow="460" windowWidth="19640" windowHeight="20840" tabRatio="500" xr2:uid="{00000000-000D-0000-FFFF-FFFF00000000}"/>
  </bookViews>
  <sheets>
    <sheet name="Assessment Overview" sheetId="3" r:id="rId1"/>
    <sheet name="Self Assessment" sheetId="1" r:id="rId2"/>
    <sheet name="Other Values" sheetId="2" r:id="rId3"/>
  </sheets>
  <definedNames>
    <definedName name="List_Categories">'Other Values'!$A$2:$B$4</definedName>
  </definedNames>
  <calcPr calcId="191028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2" i="1" l="1"/>
  <c r="D33" i="1"/>
  <c r="D64" i="1"/>
  <c r="D124" i="1"/>
  <c r="D144" i="1"/>
  <c r="D165" i="1"/>
  <c r="D158" i="1"/>
  <c r="D151" i="1"/>
  <c r="D145" i="1"/>
  <c r="D140" i="1"/>
  <c r="D132" i="1"/>
  <c r="D125" i="1"/>
  <c r="D119" i="1"/>
  <c r="D107" i="1"/>
  <c r="D96" i="1"/>
  <c r="D91" i="1"/>
  <c r="D85" i="1"/>
  <c r="D77" i="1"/>
  <c r="D65" i="1"/>
  <c r="D60" i="1"/>
  <c r="D56" i="1"/>
  <c r="D51" i="1"/>
  <c r="D43" i="1"/>
  <c r="D34" i="1"/>
  <c r="D25" i="1"/>
  <c r="D19" i="1"/>
  <c r="D3" i="1"/>
  <c r="D95" i="1"/>
  <c r="B21" i="3"/>
  <c r="B20" i="3"/>
  <c r="B19" i="3"/>
  <c r="B18" i="3"/>
  <c r="B17" i="3"/>
  <c r="B16" i="3"/>
  <c r="B22" i="3"/>
</calcChain>
</file>

<file path=xl/sharedStrings.xml><?xml version="1.0" encoding="utf-8"?>
<sst xmlns="http://schemas.openxmlformats.org/spreadsheetml/2006/main" count="346" uniqueCount="198">
  <si>
    <t>Microsoft Certification Self-Assessment Tool</t>
  </si>
  <si>
    <t>Tips for use:</t>
  </si>
  <si>
    <t>1. Go to the "Self Assessment" sheet, and mark each "Task / Topic" with your level of confidence.</t>
  </si>
  <si>
    <t>2. Review the different exam sub-domains to see your level of confidence in each area</t>
  </si>
  <si>
    <t>3. Review the different exam objective domains to see your level of confidence in each area</t>
  </si>
  <si>
    <t>4. Study each "Task / Topic" that's not set to "Know Well" and highlighted green, then update your confidence level accordingly.</t>
  </si>
  <si>
    <t>5. Once your self-assessment is at a high Overall Confidence Level, then you are ready to take the exam with confidence!</t>
  </si>
  <si>
    <t>Happy studying, and good luck on the exam!</t>
  </si>
  <si>
    <t>You can see an overview of you Overall Confidence Level for the Exam Objective Domains below:</t>
  </si>
  <si>
    <t>Objective Domains</t>
  </si>
  <si>
    <t>Your Confidence Level</t>
  </si>
  <si>
    <t>Your Overall Confidence Level</t>
  </si>
  <si>
    <t>This self-assessment tool was created by:</t>
  </si>
  <si>
    <t>Chris Pietschmann, Founder, Build5Nines.com &amp; Solution Architect at Solliance &amp; Microsoft MVP - Azure</t>
  </si>
  <si>
    <t>https://build5nines.com</t>
  </si>
  <si>
    <t>Dan Patrick, General Manager DevOps and Chief Intrastructure Architect at Solliance &amp; Microsoft MVP - Azure</t>
  </si>
  <si>
    <t>https://twitter.com/deltadan</t>
  </si>
  <si>
    <t>Got Feedback?</t>
  </si>
  <si>
    <t>If you have feedback or suggestions on how to improve this tool, please post Issues to the Github project here:</t>
  </si>
  <si>
    <t>https://github.com/Build5Nines/exam-assessments</t>
  </si>
  <si>
    <t>License</t>
  </si>
  <si>
    <t>This self assessment is licensed under the MIT License.</t>
  </si>
  <si>
    <t>https://github.com/Build5Nines/exam-assessments/blob/master/LICENSE</t>
  </si>
  <si>
    <t>Keep in mind that all exam Objective Domain info/text is copyright by Microsoft.</t>
  </si>
  <si>
    <t>Objective Domain</t>
  </si>
  <si>
    <t>Sub-Domain</t>
  </si>
  <si>
    <t>Task / Topic</t>
  </si>
  <si>
    <t>Confidence Level</t>
  </si>
  <si>
    <t>No Idea</t>
  </si>
  <si>
    <t>Manage code quality and security policies</t>
  </si>
  <si>
    <t>Self-Assessment Categories</t>
  </si>
  <si>
    <t>Values</t>
  </si>
  <si>
    <t>Know Well</t>
  </si>
  <si>
    <t>Know a Little</t>
  </si>
  <si>
    <t>Exam AZ-301: Microsoft Azure Architect Design</t>
  </si>
  <si>
    <t>https://docs.microsoft.com/learn/certifications/exams/az-301</t>
  </si>
  <si>
    <t>Determine workload requirements (10-15%)</t>
  </si>
  <si>
    <t>Design for identity and security (20-25%)</t>
  </si>
  <si>
    <t>Design a data platform solution (15-20%)</t>
  </si>
  <si>
    <t>Design a business continuity strategy (15-20%)</t>
  </si>
  <si>
    <t>Design for deployment, migration, and integration (10-15%)</t>
  </si>
  <si>
    <t>Design an infrastructure strategy (15-20%)</t>
  </si>
  <si>
    <t>Gather information and requirements</t>
  </si>
  <si>
    <t>Optimize consumption strategy</t>
  </si>
  <si>
    <t>Design an auditing and monitoring strategy</t>
  </si>
  <si>
    <t>identify compliance requirements</t>
  </si>
  <si>
    <t>identify identity and access management infrastructure</t>
  </si>
  <si>
    <t>identify service-oriented architectures</t>
  </si>
  <si>
    <t>identify accessibility requirements</t>
  </si>
  <si>
    <t>identify availability requirements</t>
  </si>
  <si>
    <t>identify capacity planning and scalability requirements</t>
  </si>
  <si>
    <t>identify deploy-ability requirements</t>
  </si>
  <si>
    <t>identify configurability</t>
  </si>
  <si>
    <t>identify governance requirements</t>
  </si>
  <si>
    <t>identify maintainability requirements</t>
  </si>
  <si>
    <t xml:space="preserve">identify security requirements </t>
  </si>
  <si>
    <t>identify sizing requirements</t>
  </si>
  <si>
    <t>recommend changes during project execution</t>
  </si>
  <si>
    <t>evaluate products and services to align with solution</t>
  </si>
  <si>
    <t>create testing scenarios</t>
  </si>
  <si>
    <t>optimize app service costs</t>
  </si>
  <si>
    <t>optimize compute costs</t>
  </si>
  <si>
    <t>optimize identity costs</t>
  </si>
  <si>
    <t>optimize network costs</t>
  </si>
  <si>
    <t>optimize storage costs</t>
  </si>
  <si>
    <t>define logical groupings (tags) for resources to be monitored</t>
  </si>
  <si>
    <t>determine levels and storage locations for logs</t>
  </si>
  <si>
    <t>plan for integration with monitoring tools</t>
  </si>
  <si>
    <t>design auditing policies and traceability requirements</t>
  </si>
  <si>
    <t>recommend appropriate monitoring tool(s) for a solution</t>
  </si>
  <si>
    <t>specify mechanism for event routing and escalation</t>
  </si>
  <si>
    <t>design auditing for compliance requirements</t>
  </si>
  <si>
    <t>Design identity management</t>
  </si>
  <si>
    <t>Design authentication</t>
  </si>
  <si>
    <t>Design authorization</t>
  </si>
  <si>
    <t>Design for risk prevention for identity</t>
  </si>
  <si>
    <t>Design a monitoring strategy for identity and security</t>
  </si>
  <si>
    <t>choose an identity management approach</t>
  </si>
  <si>
    <t>design an identity delegation strategy</t>
  </si>
  <si>
    <t xml:space="preserve">design an identity repository </t>
  </si>
  <si>
    <t>design self-service identity management</t>
  </si>
  <si>
    <t>design user and persona provisioning</t>
  </si>
  <si>
    <t>define personas</t>
  </si>
  <si>
    <t>define roles</t>
  </si>
  <si>
    <t>recommend appropriate access control strategy</t>
  </si>
  <si>
    <t>update solution design to address and mitigate changes to existing security policies, standards, guidelines and procedures</t>
  </si>
  <si>
    <t>choose an authentication approach</t>
  </si>
  <si>
    <t>design a single-sign on approach</t>
  </si>
  <si>
    <t>design for IPSec authentication</t>
  </si>
  <si>
    <t>design for logon authentication</t>
  </si>
  <si>
    <t>design for multi-factor authentication</t>
  </si>
  <si>
    <t>design for network access authentication</t>
  </si>
  <si>
    <t>design for remote authentication</t>
  </si>
  <si>
    <t>choose an authorization approach</t>
  </si>
  <si>
    <t>define access permissions and privileges</t>
  </si>
  <si>
    <t>design secure delegated access</t>
  </si>
  <si>
    <t>recommend when and how to use API Keys</t>
  </si>
  <si>
    <t>design a risk assessment strategy</t>
  </si>
  <si>
    <t>evaluate agreements involving services or products from vendors and contractors</t>
  </si>
  <si>
    <t>design for alert notifications</t>
  </si>
  <si>
    <t>design an alert and metrics strategy</t>
  </si>
  <si>
    <t>recommend authentication monitors</t>
  </si>
  <si>
    <t>recommend database service tier sizing</t>
  </si>
  <si>
    <t>choose between managed and unmanaged data store</t>
  </si>
  <si>
    <t>choose between relational and non-relational databases</t>
  </si>
  <si>
    <t>design a data auditing strategy</t>
  </si>
  <si>
    <t>design a data caching strategy</t>
  </si>
  <si>
    <t>identify data attributes</t>
  </si>
  <si>
    <t>design a data retention policy</t>
  </si>
  <si>
    <t xml:space="preserve">design for data availability </t>
  </si>
  <si>
    <t>design for data consistency</t>
  </si>
  <si>
    <t>design for data durability</t>
  </si>
  <si>
    <t>design a data warehouse strategy</t>
  </si>
  <si>
    <t>Design a data protection strategy</t>
  </si>
  <si>
    <t>recommend geographic data storage</t>
  </si>
  <si>
    <t>design an encryption strategy for data at rest</t>
  </si>
  <si>
    <t>design an encryption strategy for data in transmission</t>
  </si>
  <si>
    <t>design an encryption strategy for data in use</t>
  </si>
  <si>
    <t>design a scalability strategy for data</t>
  </si>
  <si>
    <t>design secure access to data</t>
  </si>
  <si>
    <t>design a data loss prevention (DLP) policy</t>
  </si>
  <si>
    <t>Design and document data flows</t>
  </si>
  <si>
    <t>Design a monitoring strategy for the data platform</t>
  </si>
  <si>
    <t>identify data flow requirements</t>
  </si>
  <si>
    <t>create a data flow diagram</t>
  </si>
  <si>
    <t>design a data flow to meet business requirements</t>
  </si>
  <si>
    <t>design data flow solutions</t>
  </si>
  <si>
    <t>design a data import and export strategy</t>
  </si>
  <si>
    <t>monitor Azure Data Factory pipelines</t>
  </si>
  <si>
    <t>Design a site recovery strategy</t>
  </si>
  <si>
    <t>Design for high availability</t>
  </si>
  <si>
    <t>Design a data archiving strategy</t>
  </si>
  <si>
    <t>recommend recovery objectives (Azure, on-prem, hybrid, Recovery Time Objective (RTO), Recovery Level Objective (RLO), Recovery Point Objective (RPO))</t>
  </si>
  <si>
    <t>design a recovery solution</t>
  </si>
  <si>
    <t>design a site recovery replication policy</t>
  </si>
  <si>
    <t>design for site recovery capacity</t>
  </si>
  <si>
    <t>design for storage replication</t>
  </si>
  <si>
    <t>design site failover and failback</t>
  </si>
  <si>
    <t>design the site recovery network</t>
  </si>
  <si>
    <t>identify resources that require site recovery</t>
  </si>
  <si>
    <t>identify supported and unsupported workloads</t>
  </si>
  <si>
    <t>recommend a geographical distribution strategy</t>
  </si>
  <si>
    <t>design for application redundancy</t>
  </si>
  <si>
    <t>design for autoscaling</t>
  </si>
  <si>
    <t>design for data center and fault domain redundancy</t>
  </si>
  <si>
    <t>design for network redundancy</t>
  </si>
  <si>
    <t>identify resources that require high availability</t>
  </si>
  <si>
    <t>identify storage types for high availability</t>
  </si>
  <si>
    <t>design a disaster recovery strategy for individual workloads</t>
  </si>
  <si>
    <t>design failover/failback scenarios</t>
  </si>
  <si>
    <t>document recovery requirements</t>
  </si>
  <si>
    <t>identify resources that require backup</t>
  </si>
  <si>
    <t>recommend a geographic availability strategy</t>
  </si>
  <si>
    <t>recommend storage types and methodology for data archiving</t>
  </si>
  <si>
    <t>identify business compliance requirements for data archiving</t>
  </si>
  <si>
    <t>identify requirements for data archiving</t>
  </si>
  <si>
    <t>identify SLA(s) for data archiving</t>
  </si>
  <si>
    <t>Design deployments</t>
  </si>
  <si>
    <t>Design migrations</t>
  </si>
  <si>
    <t>Design an API integration strategy</t>
  </si>
  <si>
    <t>Design a storage strategy</t>
  </si>
  <si>
    <t>Design a compute strategy</t>
  </si>
  <si>
    <t>Design a networking strategy</t>
  </si>
  <si>
    <t>Design a monitoring strategy for infrastructure</t>
  </si>
  <si>
    <t>design a compute deployment strategy</t>
  </si>
  <si>
    <t>design a container deployment strategy</t>
  </si>
  <si>
    <t>design a data platform deployment strategy</t>
  </si>
  <si>
    <t>design a messaging solution deployment strategy</t>
  </si>
  <si>
    <t>design a storage deployment strategy</t>
  </si>
  <si>
    <t>design a web app and service deployment strategy</t>
  </si>
  <si>
    <t>recommend a migration strategy</t>
  </si>
  <si>
    <t>design data import/export strategies during migration</t>
  </si>
  <si>
    <t>determine the appropriate application migration method</t>
  </si>
  <si>
    <t>determine the appropriate data transfer method</t>
  </si>
  <si>
    <t>determine the appropriate network connectivity method</t>
  </si>
  <si>
    <t>determine migration scope, including redundant, related, trivial, and outdated data</t>
  </si>
  <si>
    <t>determine application and data compatibility</t>
  </si>
  <si>
    <t>design an API gateway strategy</t>
  </si>
  <si>
    <t>determine policies for internal and external consumption of APIs</t>
  </si>
  <si>
    <t>recommend a hosting structure for API management</t>
  </si>
  <si>
    <t>design a storage provisioning strategy</t>
  </si>
  <si>
    <t>design storage access strategy</t>
  </si>
  <si>
    <t>identify storage requirements</t>
  </si>
  <si>
    <t>recommend a storage solution</t>
  </si>
  <si>
    <t>recommend storage management tools</t>
  </si>
  <si>
    <t>design a compute provisioning strategy</t>
  </si>
  <si>
    <t>design a secure compute strategy</t>
  </si>
  <si>
    <t>determine appropriate compute technologies</t>
  </si>
  <si>
    <t>design an Azure HPC environment</t>
  </si>
  <si>
    <t>identify compute requirements</t>
  </si>
  <si>
    <t>recommend management tools for compute</t>
  </si>
  <si>
    <t>design a network provisioning strategy</t>
  </si>
  <si>
    <t>design a network security strategy</t>
  </si>
  <si>
    <t>determine appropriate network connectivity technologies</t>
  </si>
  <si>
    <t>identify networking requirements</t>
  </si>
  <si>
    <t>recommend network management tools</t>
  </si>
  <si>
    <t>recommend network security solutions</t>
  </si>
  <si>
    <t>Self Assessment last updated December 20,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</si>
</sst>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444444"/>
      <name val="Calibri"/>
      <family val="2"/>
      <charset val="1"/>
    </font>
    <font>
      <b/>
      <sz val="20"/>
      <color rgb="FFFFFFFF"/>
      <name val="Calibri"/>
      <family val="2"/>
      <scheme val="minor"/>
    </font>
    <font>
      <sz val="20"/>
      <color rgb="FFFFFFFF"/>
      <name val="Calibri"/>
      <family val="2"/>
      <scheme val="minor"/>
    </font>
    <font>
      <b/>
      <sz val="14"/>
      <color rgb="FFFFFFFF"/>
      <name val="Calibri"/>
      <family val="2"/>
      <scheme val="minor"/>
    </font>
    <font>
      <b/>
      <sz val="12"/>
      <color rgb="FFFFFFFF"/>
      <name val="Calibri"/>
      <family val="2"/>
      <scheme val="minor"/>
    </font>
    <font>
      <b/>
      <sz val="16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1"/>
      <color rgb="FF444444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4472C4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0" xfId="0" applyFont="1"/>
    <xf numFmtId="0" fontId="0" fillId="2" borderId="0" xfId="0" applyFill="1"/>
    <xf numFmtId="0" fontId="2" fillId="3" borderId="0" xfId="0" applyFont="1" applyFill="1"/>
    <xf numFmtId="0" fontId="2" fillId="4" borderId="0" xfId="0" applyFont="1" applyFill="1"/>
    <xf numFmtId="0" fontId="5" fillId="0" borderId="0" xfId="0" applyFont="1"/>
    <xf numFmtId="0" fontId="6" fillId="0" borderId="0" xfId="0" applyFont="1"/>
    <xf numFmtId="0" fontId="7" fillId="0" borderId="0" xfId="0" applyFont="1"/>
    <xf numFmtId="10" fontId="7" fillId="0" borderId="0" xfId="0" applyNumberFormat="1" applyFont="1"/>
    <xf numFmtId="0" fontId="8" fillId="0" borderId="0" xfId="0" applyFont="1"/>
    <xf numFmtId="0" fontId="3" fillId="0" borderId="0" xfId="5"/>
    <xf numFmtId="10" fontId="6" fillId="0" borderId="0" xfId="0" applyNumberFormat="1" applyFont="1"/>
    <xf numFmtId="0" fontId="9" fillId="5" borderId="0" xfId="0" applyFont="1" applyFill="1"/>
    <xf numFmtId="10" fontId="10" fillId="5" borderId="0" xfId="0" applyNumberFormat="1" applyFont="1" applyFill="1"/>
    <xf numFmtId="0" fontId="11" fillId="5" borderId="0" xfId="0" applyFont="1" applyFill="1"/>
    <xf numFmtId="0" fontId="12" fillId="5" borderId="0" xfId="0" applyFont="1" applyFill="1"/>
    <xf numFmtId="0" fontId="13" fillId="0" borderId="0" xfId="0" applyFont="1"/>
    <xf numFmtId="0" fontId="14" fillId="0" borderId="0" xfId="0" applyFont="1"/>
    <xf numFmtId="0" fontId="7" fillId="0" borderId="0" xfId="0" applyFont="1" applyBorder="1"/>
    <xf numFmtId="0" fontId="1" fillId="0" borderId="0" xfId="0" applyFont="1" applyAlignment="1">
      <alignment horizontal="right"/>
    </xf>
    <xf numFmtId="0" fontId="15" fillId="0" borderId="0" xfId="0" quotePrefix="1" applyFont="1"/>
  </cellXfs>
  <cellStyles count="6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Hyperlink" xfId="5" builtinId="8"/>
    <cellStyle name="Normal" xfId="0" builtinId="0"/>
  </cellStyles>
  <dxfs count="459"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Build5Nines/exam-assessments" TargetMode="External"/><Relationship Id="rId2" Type="http://schemas.openxmlformats.org/officeDocument/2006/relationships/hyperlink" Target="https://twitter.com/deltadan" TargetMode="External"/><Relationship Id="rId1" Type="http://schemas.openxmlformats.org/officeDocument/2006/relationships/hyperlink" Target="https://build5nines.com/" TargetMode="External"/><Relationship Id="rId5" Type="http://schemas.openxmlformats.org/officeDocument/2006/relationships/hyperlink" Target="https://docs.microsoft.com/learn/certifications/exams/az-301" TargetMode="External"/><Relationship Id="rId4" Type="http://schemas.openxmlformats.org/officeDocument/2006/relationships/hyperlink" Target="https://github.com/Build5Nines/exam-assessments/blob/master/LICENSE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8EB29-E03A-442E-8AA1-F3DC81B6E73C}">
  <sheetPr codeName="Sheet2"/>
  <dimension ref="A1:D37"/>
  <sheetViews>
    <sheetView tabSelected="1" workbookViewId="0">
      <selection activeCell="A12" sqref="A12"/>
    </sheetView>
  </sheetViews>
  <sheetFormatPr baseColWidth="10" defaultColWidth="8.83203125" defaultRowHeight="16" x14ac:dyDescent="0.2"/>
  <cols>
    <col min="1" max="1" width="63.6640625" customWidth="1"/>
    <col min="2" max="2" width="19.1640625" bestFit="1" customWidth="1"/>
    <col min="3" max="3" width="16.5" customWidth="1"/>
    <col min="4" max="4" width="24.6640625" bestFit="1" customWidth="1"/>
  </cols>
  <sheetData>
    <row r="1" spans="1:2" ht="19" x14ac:dyDescent="0.25">
      <c r="A1" s="5" t="s">
        <v>0</v>
      </c>
    </row>
    <row r="2" spans="1:2" x14ac:dyDescent="0.2">
      <c r="A2" s="1" t="s">
        <v>1</v>
      </c>
    </row>
    <row r="3" spans="1:2" x14ac:dyDescent="0.2">
      <c r="A3" t="s">
        <v>2</v>
      </c>
    </row>
    <row r="4" spans="1:2" x14ac:dyDescent="0.2">
      <c r="A4" t="s">
        <v>3</v>
      </c>
    </row>
    <row r="5" spans="1:2" x14ac:dyDescent="0.2">
      <c r="A5" t="s">
        <v>4</v>
      </c>
    </row>
    <row r="6" spans="1:2" x14ac:dyDescent="0.2">
      <c r="A6" t="s">
        <v>5</v>
      </c>
    </row>
    <row r="7" spans="1:2" x14ac:dyDescent="0.2">
      <c r="A7" t="s">
        <v>6</v>
      </c>
    </row>
    <row r="8" spans="1:2" x14ac:dyDescent="0.2">
      <c r="A8" s="1" t="s">
        <v>7</v>
      </c>
    </row>
    <row r="10" spans="1:2" x14ac:dyDescent="0.2">
      <c r="A10" t="s">
        <v>8</v>
      </c>
    </row>
    <row r="12" spans="1:2" s="7" customFormat="1" ht="21" x14ac:dyDescent="0.25">
      <c r="A12" s="16" t="s">
        <v>34</v>
      </c>
    </row>
    <row r="13" spans="1:2" x14ac:dyDescent="0.2">
      <c r="A13" s="10" t="s">
        <v>35</v>
      </c>
    </row>
    <row r="15" spans="1:2" x14ac:dyDescent="0.2">
      <c r="A15" s="15" t="s">
        <v>9</v>
      </c>
      <c r="B15" s="15" t="s">
        <v>10</v>
      </c>
    </row>
    <row r="16" spans="1:2" ht="19" x14ac:dyDescent="0.25">
      <c r="A16" s="9" t="s">
        <v>36</v>
      </c>
      <c r="B16" s="8">
        <f>'Self Assessment'!D2</f>
        <v>0</v>
      </c>
    </row>
    <row r="17" spans="1:4" ht="19" x14ac:dyDescent="0.25">
      <c r="A17" s="9" t="s">
        <v>37</v>
      </c>
      <c r="B17" s="8">
        <f>'Self Assessment'!D33</f>
        <v>0</v>
      </c>
    </row>
    <row r="18" spans="1:4" ht="19" x14ac:dyDescent="0.25">
      <c r="A18" s="9" t="s">
        <v>38</v>
      </c>
      <c r="B18" s="8">
        <f>'Self Assessment'!D64</f>
        <v>0</v>
      </c>
    </row>
    <row r="19" spans="1:4" ht="19" x14ac:dyDescent="0.25">
      <c r="A19" s="9" t="s">
        <v>39</v>
      </c>
      <c r="B19" s="8">
        <f>'Self Assessment'!D95</f>
        <v>0</v>
      </c>
    </row>
    <row r="20" spans="1:4" ht="19" x14ac:dyDescent="0.25">
      <c r="A20" s="9" t="s">
        <v>40</v>
      </c>
      <c r="B20" s="8">
        <f>'Self Assessment'!D124</f>
        <v>0</v>
      </c>
    </row>
    <row r="21" spans="1:4" ht="19" x14ac:dyDescent="0.25">
      <c r="A21" s="9" t="s">
        <v>41</v>
      </c>
      <c r="B21" s="8">
        <f>'Self Assessment'!D144</f>
        <v>0</v>
      </c>
    </row>
    <row r="22" spans="1:4" ht="26" x14ac:dyDescent="0.3">
      <c r="A22" s="12" t="s">
        <v>11</v>
      </c>
      <c r="B22" s="13">
        <f>SUM(B16:B21)/7</f>
        <v>0</v>
      </c>
    </row>
    <row r="24" spans="1:4" ht="21" x14ac:dyDescent="0.25">
      <c r="A24" s="6" t="s">
        <v>12</v>
      </c>
    </row>
    <row r="25" spans="1:4" x14ac:dyDescent="0.2">
      <c r="A25" s="1" t="s">
        <v>13</v>
      </c>
      <c r="D25" s="10" t="s">
        <v>14</v>
      </c>
    </row>
    <row r="26" spans="1:4" x14ac:dyDescent="0.2">
      <c r="A26" s="1" t="s">
        <v>15</v>
      </c>
      <c r="D26" s="10" t="s">
        <v>16</v>
      </c>
    </row>
    <row r="28" spans="1:4" ht="21" x14ac:dyDescent="0.25">
      <c r="A28" s="16" t="s">
        <v>17</v>
      </c>
    </row>
    <row r="29" spans="1:4" x14ac:dyDescent="0.2">
      <c r="A29" t="s">
        <v>18</v>
      </c>
    </row>
    <row r="30" spans="1:4" x14ac:dyDescent="0.2">
      <c r="A30" s="10" t="s">
        <v>19</v>
      </c>
    </row>
    <row r="32" spans="1:4" ht="21" x14ac:dyDescent="0.25">
      <c r="A32" s="16" t="s">
        <v>20</v>
      </c>
    </row>
    <row r="33" spans="1:1" x14ac:dyDescent="0.2">
      <c r="A33" t="s">
        <v>21</v>
      </c>
    </row>
    <row r="34" spans="1:1" x14ac:dyDescent="0.2">
      <c r="A34" s="10" t="s">
        <v>22</v>
      </c>
    </row>
    <row r="35" spans="1:1" x14ac:dyDescent="0.2">
      <c r="A35" t="s">
        <v>23</v>
      </c>
    </row>
    <row r="37" spans="1:1" x14ac:dyDescent="0.2">
      <c r="A37" s="17" t="s">
        <v>197</v>
      </c>
    </row>
  </sheetData>
  <conditionalFormatting sqref="B16:B19 B21">
    <cfRule type="cellIs" dxfId="458" priority="12" operator="greaterThan">
      <formula>0.7</formula>
    </cfRule>
  </conditionalFormatting>
  <conditionalFormatting sqref="B16:B19 B21">
    <cfRule type="cellIs" dxfId="457" priority="11" operator="lessThan">
      <formula>0.5</formula>
    </cfRule>
  </conditionalFormatting>
  <conditionalFormatting sqref="B16:B19 B21">
    <cfRule type="cellIs" dxfId="456" priority="10" operator="between">
      <formula>0.5</formula>
      <formula>0.7</formula>
    </cfRule>
  </conditionalFormatting>
  <conditionalFormatting sqref="B22">
    <cfRule type="cellIs" dxfId="455" priority="9" operator="greaterThan">
      <formula>0.7</formula>
    </cfRule>
  </conditionalFormatting>
  <conditionalFormatting sqref="B22">
    <cfRule type="cellIs" dxfId="454" priority="8" operator="lessThan">
      <formula>0.5</formula>
    </cfRule>
  </conditionalFormatting>
  <conditionalFormatting sqref="B22">
    <cfRule type="cellIs" dxfId="453" priority="7" operator="between">
      <formula>0.5</formula>
      <formula>0.7</formula>
    </cfRule>
  </conditionalFormatting>
  <conditionalFormatting sqref="B20">
    <cfRule type="cellIs" dxfId="452" priority="3" operator="greaterThan">
      <formula>0.7</formula>
    </cfRule>
  </conditionalFormatting>
  <conditionalFormatting sqref="B20">
    <cfRule type="cellIs" dxfId="451" priority="2" operator="lessThan">
      <formula>0.5</formula>
    </cfRule>
  </conditionalFormatting>
  <conditionalFormatting sqref="B20">
    <cfRule type="cellIs" dxfId="450" priority="1" operator="between">
      <formula>0.5</formula>
      <formula>0.7</formula>
    </cfRule>
  </conditionalFormatting>
  <hyperlinks>
    <hyperlink ref="D25" r:id="rId1" xr:uid="{470DAEA5-C47D-491F-9E24-1E43DFA9EFD7}"/>
    <hyperlink ref="D26" r:id="rId2" xr:uid="{396BD43E-AF22-4B9C-ADA7-296C6B829854}"/>
    <hyperlink ref="A30" r:id="rId3" xr:uid="{EC9B1DA3-DF0D-4250-A575-BC51343EDE01}"/>
    <hyperlink ref="A34" r:id="rId4" xr:uid="{9138F825-67CB-41CE-B3B4-CACDC89942CE}"/>
    <hyperlink ref="A13" r:id="rId5" xr:uid="{CB1A3C22-6392-164B-AA4F-E0F59BB7A6C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173"/>
  <sheetViews>
    <sheetView topLeftCell="A118" workbookViewId="0">
      <selection activeCell="D3" sqref="D3"/>
    </sheetView>
  </sheetViews>
  <sheetFormatPr baseColWidth="10" defaultColWidth="11" defaultRowHeight="16" x14ac:dyDescent="0.2"/>
  <cols>
    <col min="1" max="1" width="19.1640625" customWidth="1"/>
    <col min="2" max="2" width="20.6640625" customWidth="1"/>
    <col min="3" max="3" width="70.6640625" customWidth="1"/>
    <col min="4" max="4" width="15.5" bestFit="1" customWidth="1"/>
  </cols>
  <sheetData>
    <row r="1" spans="1:5" s="14" customFormat="1" ht="19" x14ac:dyDescent="0.25">
      <c r="A1" s="14" t="s">
        <v>24</v>
      </c>
      <c r="B1" s="14" t="s">
        <v>25</v>
      </c>
      <c r="C1" s="14" t="s">
        <v>26</v>
      </c>
      <c r="D1" s="14" t="s">
        <v>27</v>
      </c>
    </row>
    <row r="2" spans="1:5" s="6" customFormat="1" ht="21" x14ac:dyDescent="0.25">
      <c r="A2" s="6" t="s">
        <v>36</v>
      </c>
      <c r="D2" s="11">
        <f>SUM(D3:D32)/3</f>
        <v>0</v>
      </c>
    </row>
    <row r="3" spans="1:5" s="7" customFormat="1" ht="19" x14ac:dyDescent="0.25">
      <c r="B3" s="7" t="s">
        <v>42</v>
      </c>
      <c r="D3" s="8">
        <f>(VLOOKUP(D4,List_Categories,2,FALSE)+VLOOKUP(D5,List_Categories,2,FALSE)+VLOOKUP(D6,List_Categories,2,FALSE)+VLOOKUP(D7,List_Categories,2,FALSE)+VLOOKUP(D8,List_Categories,2,FALSE)+VLOOKUP(D9,List_Categories,2,FALSE)+VLOOKUP(D10,List_Categories,2,FALSE)+VLOOKUP(D11,List_Categories,2,FALSE)+VLOOKUP(D12,List_Categories,2,FALSE)+VLOOKUP(D13,List_Categories,2,FALSE)+VLOOKUP(D14,List_Categories,2,FALSE)+VLOOKUP(D15,List_Categories,2,FALSE)+VLOOKUP(D16,List_Categories,2,FALSE)+VLOOKUP(D17,List_Categories,2,FALSE)+VLOOKUP(D18,List_Categories,2,FALSE))/15</f>
        <v>0</v>
      </c>
    </row>
    <row r="4" spans="1:5" s="7" customFormat="1" ht="19" x14ac:dyDescent="0.25">
      <c r="C4" s="7" t="s">
        <v>45</v>
      </c>
      <c r="D4" t="s">
        <v>28</v>
      </c>
    </row>
    <row r="5" spans="1:5" s="7" customFormat="1" ht="19" x14ac:dyDescent="0.25">
      <c r="C5" s="7" t="s">
        <v>46</v>
      </c>
      <c r="D5" t="s">
        <v>28</v>
      </c>
    </row>
    <row r="6" spans="1:5" s="7" customFormat="1" ht="19" x14ac:dyDescent="0.25">
      <c r="C6" s="7" t="s">
        <v>47</v>
      </c>
      <c r="D6" t="s">
        <v>28</v>
      </c>
    </row>
    <row r="7" spans="1:5" s="7" customFormat="1" ht="19" x14ac:dyDescent="0.25">
      <c r="C7" s="7" t="s">
        <v>48</v>
      </c>
      <c r="D7" t="s">
        <v>28</v>
      </c>
    </row>
    <row r="8" spans="1:5" s="7" customFormat="1" ht="19" x14ac:dyDescent="0.25">
      <c r="C8" s="7" t="s">
        <v>49</v>
      </c>
      <c r="D8" t="s">
        <v>28</v>
      </c>
    </row>
    <row r="9" spans="1:5" s="7" customFormat="1" ht="19" x14ac:dyDescent="0.25">
      <c r="C9" s="7" t="s">
        <v>50</v>
      </c>
      <c r="D9" t="s">
        <v>28</v>
      </c>
    </row>
    <row r="10" spans="1:5" s="7" customFormat="1" ht="19" x14ac:dyDescent="0.25">
      <c r="C10" s="7" t="s">
        <v>51</v>
      </c>
      <c r="D10" t="s">
        <v>28</v>
      </c>
    </row>
    <row r="11" spans="1:5" s="7" customFormat="1" ht="19" x14ac:dyDescent="0.25">
      <c r="C11" s="7" t="s">
        <v>52</v>
      </c>
      <c r="D11" t="s">
        <v>28</v>
      </c>
    </row>
    <row r="12" spans="1:5" s="7" customFormat="1" ht="19" x14ac:dyDescent="0.25">
      <c r="C12" s="7" t="s">
        <v>53</v>
      </c>
      <c r="D12" t="s">
        <v>28</v>
      </c>
    </row>
    <row r="13" spans="1:5" s="7" customFormat="1" ht="19" x14ac:dyDescent="0.25">
      <c r="C13" s="7" t="s">
        <v>54</v>
      </c>
      <c r="D13" t="s">
        <v>28</v>
      </c>
    </row>
    <row r="14" spans="1:5" s="7" customFormat="1" ht="19" x14ac:dyDescent="0.25">
      <c r="C14" s="7" t="s">
        <v>55</v>
      </c>
      <c r="D14" t="s">
        <v>28</v>
      </c>
    </row>
    <row r="15" spans="1:5" ht="19" x14ac:dyDescent="0.25">
      <c r="C15" s="7" t="s">
        <v>56</v>
      </c>
      <c r="D15" t="s">
        <v>28</v>
      </c>
      <c r="E15" s="20"/>
    </row>
    <row r="16" spans="1:5" ht="19" x14ac:dyDescent="0.25">
      <c r="C16" s="7" t="s">
        <v>57</v>
      </c>
      <c r="D16" t="s">
        <v>28</v>
      </c>
    </row>
    <row r="17" spans="2:4" ht="19" x14ac:dyDescent="0.25">
      <c r="C17" s="7" t="s">
        <v>58</v>
      </c>
      <c r="D17" t="s">
        <v>28</v>
      </c>
    </row>
    <row r="18" spans="2:4" ht="19" x14ac:dyDescent="0.25">
      <c r="C18" s="7" t="s">
        <v>59</v>
      </c>
      <c r="D18" t="s">
        <v>28</v>
      </c>
    </row>
    <row r="19" spans="2:4" s="18" customFormat="1" ht="19" x14ac:dyDescent="0.25">
      <c r="B19" s="7" t="s">
        <v>43</v>
      </c>
      <c r="C19" s="7"/>
      <c r="D19" s="8">
        <f>(VLOOKUP(D20,List_Categories,2,FALSE)+VLOOKUP(D21,List_Categories,2,FALSE)+VLOOKUP(D22,List_Categories,2,FALSE)+VLOOKUP(D23,List_Categories,2,FALSE)+VLOOKUP(D24,List_Categories,2,FALSE))/5</f>
        <v>0</v>
      </c>
    </row>
    <row r="20" spans="2:4" ht="19" customHeight="1" x14ac:dyDescent="0.25">
      <c r="C20" s="7" t="s">
        <v>60</v>
      </c>
      <c r="D20" t="s">
        <v>28</v>
      </c>
    </row>
    <row r="21" spans="2:4" ht="19" x14ac:dyDescent="0.25">
      <c r="C21" s="7" t="s">
        <v>61</v>
      </c>
      <c r="D21" t="s">
        <v>28</v>
      </c>
    </row>
    <row r="22" spans="2:4" ht="19" x14ac:dyDescent="0.25">
      <c r="C22" s="7" t="s">
        <v>62</v>
      </c>
      <c r="D22" t="s">
        <v>28</v>
      </c>
    </row>
    <row r="23" spans="2:4" ht="19" x14ac:dyDescent="0.25">
      <c r="C23" s="7" t="s">
        <v>63</v>
      </c>
      <c r="D23" t="s">
        <v>28</v>
      </c>
    </row>
    <row r="24" spans="2:4" ht="19" x14ac:dyDescent="0.25">
      <c r="C24" s="7" t="s">
        <v>64</v>
      </c>
      <c r="D24" t="s">
        <v>28</v>
      </c>
    </row>
    <row r="25" spans="2:4" s="7" customFormat="1" ht="19" x14ac:dyDescent="0.25">
      <c r="B25" s="7" t="s">
        <v>44</v>
      </c>
      <c r="D25" s="8">
        <f>(VLOOKUP(D26,List_Categories,2,FALSE)+VLOOKUP(D27,List_Categories,2,FALSE)+VLOOKUP(D28,List_Categories,2,FALSE)+VLOOKUP(D29,List_Categories,2,FALSE)+VLOOKUP(D30,List_Categories,2,FALSE)+VLOOKUP(D31,List_Categories,2,FALSE)+VLOOKUP(D32,List_Categories,2,FALSE))/7</f>
        <v>0</v>
      </c>
    </row>
    <row r="26" spans="2:4" s="7" customFormat="1" ht="19" x14ac:dyDescent="0.25">
      <c r="C26" s="7" t="s">
        <v>65</v>
      </c>
      <c r="D26" t="s">
        <v>28</v>
      </c>
    </row>
    <row r="27" spans="2:4" s="7" customFormat="1" ht="19" x14ac:dyDescent="0.25">
      <c r="C27" s="7" t="s">
        <v>66</v>
      </c>
      <c r="D27" t="s">
        <v>28</v>
      </c>
    </row>
    <row r="28" spans="2:4" s="7" customFormat="1" ht="19" x14ac:dyDescent="0.25">
      <c r="C28" s="7" t="s">
        <v>67</v>
      </c>
      <c r="D28" t="s">
        <v>28</v>
      </c>
    </row>
    <row r="29" spans="2:4" s="7" customFormat="1" ht="19" x14ac:dyDescent="0.25">
      <c r="C29" s="7" t="s">
        <v>69</v>
      </c>
      <c r="D29" t="s">
        <v>28</v>
      </c>
    </row>
    <row r="30" spans="2:4" s="7" customFormat="1" ht="19" x14ac:dyDescent="0.25">
      <c r="C30" s="7" t="s">
        <v>70</v>
      </c>
      <c r="D30" t="s">
        <v>28</v>
      </c>
    </row>
    <row r="31" spans="2:4" s="7" customFormat="1" ht="19" x14ac:dyDescent="0.25">
      <c r="C31" s="7" t="s">
        <v>71</v>
      </c>
      <c r="D31" t="s">
        <v>28</v>
      </c>
    </row>
    <row r="32" spans="2:4" s="7" customFormat="1" ht="19" x14ac:dyDescent="0.25">
      <c r="C32" s="7" t="s">
        <v>68</v>
      </c>
      <c r="D32" t="s">
        <v>28</v>
      </c>
    </row>
    <row r="33" spans="1:4" s="6" customFormat="1" ht="21" x14ac:dyDescent="0.25">
      <c r="A33" s="6" t="s">
        <v>37</v>
      </c>
      <c r="C33" s="7"/>
      <c r="D33" s="11">
        <f>SUM(D34:D63)/5</f>
        <v>0</v>
      </c>
    </row>
    <row r="34" spans="1:4" s="7" customFormat="1" ht="19" x14ac:dyDescent="0.25">
      <c r="B34" s="7" t="s">
        <v>72</v>
      </c>
      <c r="D34" s="8">
        <f>(VLOOKUP(D35,List_Categories,2,FALSE)+VLOOKUP(D36,List_Categories,2,FALSE)+VLOOKUP(D37,List_Categories,2,FALSE)+VLOOKUP(D38,List_Categories,2,FALSE)+VLOOKUP(D39,List_Categories,2,FALSE)+VLOOKUP(D40,List_Categories,2,FALSE)+VLOOKUP(D41,List_Categories,2,FALSE)+VLOOKUP(D42,List_Categories,2,FALSE))/8</f>
        <v>0</v>
      </c>
    </row>
    <row r="35" spans="1:4" ht="19" x14ac:dyDescent="0.25">
      <c r="B35" s="7"/>
      <c r="C35" s="7" t="s">
        <v>77</v>
      </c>
      <c r="D35" t="s">
        <v>28</v>
      </c>
    </row>
    <row r="36" spans="1:4" ht="19" x14ac:dyDescent="0.25">
      <c r="B36" s="7"/>
      <c r="C36" s="7" t="s">
        <v>78</v>
      </c>
      <c r="D36" t="s">
        <v>28</v>
      </c>
    </row>
    <row r="37" spans="1:4" ht="19" x14ac:dyDescent="0.25">
      <c r="B37" s="7"/>
      <c r="C37" s="7" t="s">
        <v>79</v>
      </c>
      <c r="D37" t="s">
        <v>28</v>
      </c>
    </row>
    <row r="38" spans="1:4" ht="19" x14ac:dyDescent="0.25">
      <c r="B38" s="7"/>
      <c r="C38" s="7" t="s">
        <v>80</v>
      </c>
      <c r="D38" t="s">
        <v>28</v>
      </c>
    </row>
    <row r="39" spans="1:4" ht="19" x14ac:dyDescent="0.25">
      <c r="B39" s="7"/>
      <c r="C39" s="7" t="s">
        <v>81</v>
      </c>
      <c r="D39" t="s">
        <v>28</v>
      </c>
    </row>
    <row r="40" spans="1:4" ht="19" x14ac:dyDescent="0.25">
      <c r="B40" s="7"/>
      <c r="C40" s="7" t="s">
        <v>82</v>
      </c>
      <c r="D40" t="s">
        <v>28</v>
      </c>
    </row>
    <row r="41" spans="1:4" ht="19" x14ac:dyDescent="0.25">
      <c r="B41" s="7"/>
      <c r="C41" s="7" t="s">
        <v>83</v>
      </c>
      <c r="D41" t="s">
        <v>28</v>
      </c>
    </row>
    <row r="42" spans="1:4" ht="19" x14ac:dyDescent="0.25">
      <c r="B42" s="7"/>
      <c r="C42" s="7" t="s">
        <v>84</v>
      </c>
      <c r="D42" t="s">
        <v>28</v>
      </c>
    </row>
    <row r="43" spans="1:4" s="7" customFormat="1" ht="19" x14ac:dyDescent="0.25">
      <c r="B43" s="7" t="s">
        <v>73</v>
      </c>
      <c r="D43" s="8">
        <f>(VLOOKUP(D44,List_Categories,2,FALSE)+VLOOKUP(D45,List_Categories,2,FALSE)+VLOOKUP(D46,List_Categories,2,FALSE)+VLOOKUP(D47,List_Categories,2,FALSE)+VLOOKUP(D48,List_Categories,2,FALSE)+VLOOKUP(D49,List_Categories,2,FALSE)+VLOOKUP(D50,List_Categories,2,FALSE))/7</f>
        <v>0</v>
      </c>
    </row>
    <row r="44" spans="1:4" s="7" customFormat="1" ht="19" x14ac:dyDescent="0.25">
      <c r="C44" s="7" t="s">
        <v>86</v>
      </c>
      <c r="D44" t="s">
        <v>28</v>
      </c>
    </row>
    <row r="45" spans="1:4" s="7" customFormat="1" ht="19" x14ac:dyDescent="0.25">
      <c r="C45" s="7" t="s">
        <v>87</v>
      </c>
      <c r="D45" t="s">
        <v>28</v>
      </c>
    </row>
    <row r="46" spans="1:4" s="7" customFormat="1" ht="19" x14ac:dyDescent="0.25">
      <c r="C46" s="7" t="s">
        <v>88</v>
      </c>
      <c r="D46" t="s">
        <v>28</v>
      </c>
    </row>
    <row r="47" spans="1:4" s="7" customFormat="1" ht="19" x14ac:dyDescent="0.25">
      <c r="C47" s="7" t="s">
        <v>89</v>
      </c>
      <c r="D47" t="s">
        <v>28</v>
      </c>
    </row>
    <row r="48" spans="1:4" s="7" customFormat="1" ht="19" x14ac:dyDescent="0.25">
      <c r="C48" s="7" t="s">
        <v>90</v>
      </c>
      <c r="D48" t="s">
        <v>28</v>
      </c>
    </row>
    <row r="49" spans="1:4" s="7" customFormat="1" ht="19" x14ac:dyDescent="0.25">
      <c r="C49" s="7" t="s">
        <v>91</v>
      </c>
      <c r="D49" t="s">
        <v>28</v>
      </c>
    </row>
    <row r="50" spans="1:4" s="7" customFormat="1" ht="19" x14ac:dyDescent="0.25">
      <c r="C50" s="7" t="s">
        <v>92</v>
      </c>
      <c r="D50" t="s">
        <v>28</v>
      </c>
    </row>
    <row r="51" spans="1:4" s="7" customFormat="1" ht="19" x14ac:dyDescent="0.25">
      <c r="B51" s="7" t="s">
        <v>74</v>
      </c>
      <c r="D51" s="8">
        <f>(VLOOKUP(D52,List_Categories,2,FALSE)+VLOOKUP(D53,List_Categories,2,FALSE)+VLOOKUP(D54,List_Categories,2,FALSE)+VLOOKUP(D55,List_Categories,2,FALSE))/4</f>
        <v>0</v>
      </c>
    </row>
    <row r="52" spans="1:4" s="7" customFormat="1" ht="19" x14ac:dyDescent="0.25">
      <c r="C52" s="7" t="s">
        <v>93</v>
      </c>
      <c r="D52" t="s">
        <v>28</v>
      </c>
    </row>
    <row r="53" spans="1:4" s="7" customFormat="1" ht="19" x14ac:dyDescent="0.25">
      <c r="C53" s="7" t="s">
        <v>94</v>
      </c>
      <c r="D53" t="s">
        <v>28</v>
      </c>
    </row>
    <row r="54" spans="1:4" s="7" customFormat="1" ht="19" x14ac:dyDescent="0.25">
      <c r="C54" s="7" t="s">
        <v>95</v>
      </c>
      <c r="D54" t="s">
        <v>28</v>
      </c>
    </row>
    <row r="55" spans="1:4" s="7" customFormat="1" ht="19" x14ac:dyDescent="0.25">
      <c r="C55" s="7" t="s">
        <v>96</v>
      </c>
      <c r="D55" t="s">
        <v>28</v>
      </c>
    </row>
    <row r="56" spans="1:4" s="7" customFormat="1" ht="19" x14ac:dyDescent="0.25">
      <c r="B56" s="7" t="s">
        <v>75</v>
      </c>
      <c r="D56" s="8">
        <f>(VLOOKUP(D57,List_Categories,2,FALSE)+VLOOKUP(D58,List_Categories,2,FALSE)+VLOOKUP(D59,List_Categories,2,FALSE))/3</f>
        <v>0</v>
      </c>
    </row>
    <row r="57" spans="1:4" s="7" customFormat="1" ht="19" x14ac:dyDescent="0.25">
      <c r="C57" s="7" t="s">
        <v>97</v>
      </c>
      <c r="D57" t="s">
        <v>28</v>
      </c>
    </row>
    <row r="58" spans="1:4" s="7" customFormat="1" ht="19" x14ac:dyDescent="0.25">
      <c r="C58" s="7" t="s">
        <v>98</v>
      </c>
      <c r="D58" t="s">
        <v>28</v>
      </c>
    </row>
    <row r="59" spans="1:4" s="7" customFormat="1" ht="19" x14ac:dyDescent="0.25">
      <c r="C59" s="7" t="s">
        <v>85</v>
      </c>
      <c r="D59" t="s">
        <v>28</v>
      </c>
    </row>
    <row r="60" spans="1:4" s="7" customFormat="1" ht="19" x14ac:dyDescent="0.25">
      <c r="B60" s="7" t="s">
        <v>76</v>
      </c>
      <c r="D60" s="8">
        <f>(VLOOKUP(D61,List_Categories,2,FALSE)+VLOOKUP(D62,List_Categories,2,FALSE)+VLOOKUP(D63,List_Categories,2,FALSE))/3</f>
        <v>0</v>
      </c>
    </row>
    <row r="61" spans="1:4" s="7" customFormat="1" ht="19" x14ac:dyDescent="0.25">
      <c r="C61" s="7" t="s">
        <v>99</v>
      </c>
      <c r="D61" t="s">
        <v>28</v>
      </c>
    </row>
    <row r="62" spans="1:4" s="7" customFormat="1" ht="19" x14ac:dyDescent="0.25">
      <c r="C62" s="7" t="s">
        <v>100</v>
      </c>
      <c r="D62" t="s">
        <v>28</v>
      </c>
    </row>
    <row r="63" spans="1:4" s="7" customFormat="1" ht="19" x14ac:dyDescent="0.25">
      <c r="C63" s="7" t="s">
        <v>101</v>
      </c>
      <c r="D63" t="s">
        <v>28</v>
      </c>
    </row>
    <row r="64" spans="1:4" s="6" customFormat="1" ht="21" x14ac:dyDescent="0.25">
      <c r="A64" s="6" t="s">
        <v>38</v>
      </c>
      <c r="C64" s="7"/>
      <c r="D64" s="11">
        <f>SUM(D65:D94)/4</f>
        <v>0</v>
      </c>
    </row>
    <row r="65" spans="2:4" s="7" customFormat="1" ht="19" x14ac:dyDescent="0.25">
      <c r="B65" s="7" t="s">
        <v>29</v>
      </c>
      <c r="D65" s="8">
        <f>(VLOOKUP(D66,List_Categories,2,FALSE)+VLOOKUP(D67,List_Categories,2,FALSE)+VLOOKUP(D68,List_Categories,2,FALSE)+VLOOKUP(D69,List_Categories,2,FALSE)+VLOOKUP(D70,List_Categories,2,FALSE)+VLOOKUP(D71,List_Categories,2,FALSE)+VLOOKUP(D72,List_Categories,2,FALSE)+VLOOKUP(D73,List_Categories,2,FALSE)+VLOOKUP(D74,List_Categories,2,FALSE)+VLOOKUP(D75,List_Categories,2,FALSE)+VLOOKUP(D76,List_Categories,2,FALSE))/11</f>
        <v>0</v>
      </c>
    </row>
    <row r="66" spans="2:4" s="7" customFormat="1" ht="19" x14ac:dyDescent="0.25">
      <c r="C66" s="7" t="s">
        <v>103</v>
      </c>
      <c r="D66" t="s">
        <v>28</v>
      </c>
    </row>
    <row r="67" spans="2:4" s="7" customFormat="1" ht="19" x14ac:dyDescent="0.25">
      <c r="C67" s="7" t="s">
        <v>104</v>
      </c>
      <c r="D67" t="s">
        <v>28</v>
      </c>
    </row>
    <row r="68" spans="2:4" s="7" customFormat="1" ht="19" x14ac:dyDescent="0.25">
      <c r="C68" s="7" t="s">
        <v>105</v>
      </c>
      <c r="D68" t="s">
        <v>28</v>
      </c>
    </row>
    <row r="69" spans="2:4" s="7" customFormat="1" ht="19" x14ac:dyDescent="0.25">
      <c r="C69" s="7" t="s">
        <v>106</v>
      </c>
      <c r="D69" t="s">
        <v>28</v>
      </c>
    </row>
    <row r="70" spans="2:4" s="7" customFormat="1" ht="19" x14ac:dyDescent="0.25">
      <c r="C70" s="7" t="s">
        <v>107</v>
      </c>
      <c r="D70" t="s">
        <v>28</v>
      </c>
    </row>
    <row r="71" spans="2:4" s="7" customFormat="1" ht="19" x14ac:dyDescent="0.25">
      <c r="C71" s="7" t="s">
        <v>102</v>
      </c>
      <c r="D71" t="s">
        <v>28</v>
      </c>
    </row>
    <row r="72" spans="2:4" s="7" customFormat="1" ht="19" x14ac:dyDescent="0.25">
      <c r="C72" s="7" t="s">
        <v>108</v>
      </c>
      <c r="D72" t="s">
        <v>28</v>
      </c>
    </row>
    <row r="73" spans="2:4" s="7" customFormat="1" ht="19" x14ac:dyDescent="0.25">
      <c r="C73" s="7" t="s">
        <v>109</v>
      </c>
      <c r="D73" t="s">
        <v>28</v>
      </c>
    </row>
    <row r="74" spans="2:4" ht="19" x14ac:dyDescent="0.25">
      <c r="C74" s="7" t="s">
        <v>110</v>
      </c>
      <c r="D74" t="s">
        <v>28</v>
      </c>
    </row>
    <row r="75" spans="2:4" ht="19" x14ac:dyDescent="0.25">
      <c r="C75" s="7" t="s">
        <v>111</v>
      </c>
      <c r="D75" t="s">
        <v>28</v>
      </c>
    </row>
    <row r="76" spans="2:4" ht="19" x14ac:dyDescent="0.25">
      <c r="C76" s="7" t="s">
        <v>112</v>
      </c>
      <c r="D76" t="s">
        <v>28</v>
      </c>
    </row>
    <row r="77" spans="2:4" s="7" customFormat="1" ht="19" x14ac:dyDescent="0.25">
      <c r="B77" s="7" t="s">
        <v>113</v>
      </c>
      <c r="D77" s="8">
        <f>(VLOOKUP(D78,List_Categories,2,FALSE)+VLOOKUP(D79,List_Categories,2,FALSE)+VLOOKUP(D80,List_Categories,2,FALSE)+VLOOKUP(D81,List_Categories,2,FALSE)+VLOOKUP(D82,List_Categories,2,FALSE)+VLOOKUP(D83,List_Categories,2,FALSE)+VLOOKUP(D84,List_Categories,2,FALSE))/7</f>
        <v>0</v>
      </c>
    </row>
    <row r="78" spans="2:4" s="7" customFormat="1" ht="19" x14ac:dyDescent="0.25">
      <c r="C78" s="7" t="s">
        <v>114</v>
      </c>
      <c r="D78" t="s">
        <v>28</v>
      </c>
    </row>
    <row r="79" spans="2:4" s="7" customFormat="1" ht="19" x14ac:dyDescent="0.25">
      <c r="C79" s="7" t="s">
        <v>115</v>
      </c>
      <c r="D79" t="s">
        <v>28</v>
      </c>
    </row>
    <row r="80" spans="2:4" s="7" customFormat="1" ht="19" x14ac:dyDescent="0.25">
      <c r="C80" s="7" t="s">
        <v>116</v>
      </c>
      <c r="D80" t="s">
        <v>28</v>
      </c>
    </row>
    <row r="81" spans="1:4" s="7" customFormat="1" ht="19" x14ac:dyDescent="0.25">
      <c r="C81" s="7" t="s">
        <v>117</v>
      </c>
      <c r="D81" t="s">
        <v>28</v>
      </c>
    </row>
    <row r="82" spans="1:4" s="7" customFormat="1" ht="19" x14ac:dyDescent="0.25">
      <c r="C82" s="7" t="s">
        <v>118</v>
      </c>
      <c r="D82" t="s">
        <v>28</v>
      </c>
    </row>
    <row r="83" spans="1:4" ht="19" x14ac:dyDescent="0.25">
      <c r="C83" s="7" t="s">
        <v>119</v>
      </c>
      <c r="D83" t="s">
        <v>28</v>
      </c>
    </row>
    <row r="84" spans="1:4" ht="19" x14ac:dyDescent="0.25">
      <c r="C84" s="7" t="s">
        <v>120</v>
      </c>
      <c r="D84" t="s">
        <v>28</v>
      </c>
    </row>
    <row r="85" spans="1:4" s="7" customFormat="1" ht="19" x14ac:dyDescent="0.25">
      <c r="B85" s="7" t="s">
        <v>121</v>
      </c>
      <c r="D85" s="8">
        <f>(VLOOKUP(D86,List_Categories,2,FALSE)+VLOOKUP(D87,List_Categories,2,FALSE)+VLOOKUP(D88,List_Categories,2,FALSE)+VLOOKUP(D89,List_Categories,2,FALSE)+VLOOKUP(D90,List_Categories,2,FALSE))/5</f>
        <v>0</v>
      </c>
    </row>
    <row r="86" spans="1:4" ht="19" x14ac:dyDescent="0.25">
      <c r="B86" s="7"/>
      <c r="C86" s="7" t="s">
        <v>123</v>
      </c>
      <c r="D86" t="s">
        <v>28</v>
      </c>
    </row>
    <row r="87" spans="1:4" ht="19" x14ac:dyDescent="0.25">
      <c r="B87" s="7"/>
      <c r="C87" s="7" t="s">
        <v>124</v>
      </c>
      <c r="D87" t="s">
        <v>28</v>
      </c>
    </row>
    <row r="88" spans="1:4" ht="19" x14ac:dyDescent="0.25">
      <c r="B88" s="7"/>
      <c r="C88" s="7" t="s">
        <v>125</v>
      </c>
      <c r="D88" t="s">
        <v>28</v>
      </c>
    </row>
    <row r="89" spans="1:4" ht="19" x14ac:dyDescent="0.25">
      <c r="B89" s="7"/>
      <c r="C89" s="7" t="s">
        <v>126</v>
      </c>
      <c r="D89" t="s">
        <v>28</v>
      </c>
    </row>
    <row r="90" spans="1:4" ht="19" x14ac:dyDescent="0.25">
      <c r="B90" s="7"/>
      <c r="C90" s="7" t="s">
        <v>127</v>
      </c>
      <c r="D90" t="s">
        <v>28</v>
      </c>
    </row>
    <row r="91" spans="1:4" s="7" customFormat="1" ht="19" x14ac:dyDescent="0.25">
      <c r="B91" s="7" t="s">
        <v>122</v>
      </c>
      <c r="D91" s="8">
        <f>(VLOOKUP(D92,List_Categories,2,FALSE)+VLOOKUP(D93,List_Categories,2,FALSE)+VLOOKUP(D94,List_Categories,2,FALSE))/3</f>
        <v>0</v>
      </c>
    </row>
    <row r="92" spans="1:4" ht="19" x14ac:dyDescent="0.25">
      <c r="B92" s="7"/>
      <c r="C92" s="7" t="s">
        <v>99</v>
      </c>
      <c r="D92" t="s">
        <v>28</v>
      </c>
    </row>
    <row r="93" spans="1:4" ht="19" x14ac:dyDescent="0.25">
      <c r="B93" s="7"/>
      <c r="C93" s="7" t="s">
        <v>100</v>
      </c>
      <c r="D93" t="s">
        <v>28</v>
      </c>
    </row>
    <row r="94" spans="1:4" ht="19" x14ac:dyDescent="0.25">
      <c r="C94" s="7" t="s">
        <v>128</v>
      </c>
      <c r="D94" t="s">
        <v>28</v>
      </c>
    </row>
    <row r="95" spans="1:4" s="6" customFormat="1" ht="21" x14ac:dyDescent="0.25">
      <c r="A95" s="6" t="s">
        <v>39</v>
      </c>
      <c r="D95" s="11">
        <f>SUM(D96:D123)/3</f>
        <v>0</v>
      </c>
    </row>
    <row r="96" spans="1:4" s="7" customFormat="1" ht="19" x14ac:dyDescent="0.25">
      <c r="B96" s="7" t="s">
        <v>129</v>
      </c>
      <c r="D96" s="8">
        <f>(VLOOKUP(D97,List_Categories,2,FALSE)+VLOOKUP(D98,List_Categories,2,FALSE)+VLOOKUP(D99,List_Categories,2,FALSE)+VLOOKUP(D100,List_Categories,2,FALSE)+VLOOKUP(D101,List_Categories,2,FALSE)+VLOOKUP(D102,List_Categories,2,FALSE)+VLOOKUP(D103,List_Categories,2,FALSE)+VLOOKUP(D104,List_Categories,2,FALSE)+VLOOKUP(D105,List_Categories,2,FALSE)+VLOOKUP(D106,List_Categories,2,FALSE))/10</f>
        <v>0</v>
      </c>
    </row>
    <row r="97" spans="2:4" s="7" customFormat="1" ht="19" x14ac:dyDescent="0.25">
      <c r="C97" s="7" t="s">
        <v>133</v>
      </c>
      <c r="D97" t="s">
        <v>28</v>
      </c>
    </row>
    <row r="98" spans="2:4" s="7" customFormat="1" ht="19" x14ac:dyDescent="0.25">
      <c r="C98" s="7" t="s">
        <v>134</v>
      </c>
      <c r="D98" t="s">
        <v>28</v>
      </c>
    </row>
    <row r="99" spans="2:4" s="7" customFormat="1" ht="19" x14ac:dyDescent="0.25">
      <c r="C99" s="7" t="s">
        <v>135</v>
      </c>
      <c r="D99" t="s">
        <v>28</v>
      </c>
    </row>
    <row r="100" spans="2:4" s="7" customFormat="1" ht="19" x14ac:dyDescent="0.25">
      <c r="C100" s="7" t="s">
        <v>136</v>
      </c>
      <c r="D100" t="s">
        <v>28</v>
      </c>
    </row>
    <row r="101" spans="2:4" s="7" customFormat="1" ht="19" x14ac:dyDescent="0.25">
      <c r="C101" s="7" t="s">
        <v>137</v>
      </c>
      <c r="D101" t="s">
        <v>28</v>
      </c>
    </row>
    <row r="102" spans="2:4" s="7" customFormat="1" ht="19" x14ac:dyDescent="0.25">
      <c r="C102" s="7" t="s">
        <v>138</v>
      </c>
      <c r="D102" t="s">
        <v>28</v>
      </c>
    </row>
    <row r="103" spans="2:4" s="7" customFormat="1" ht="19" x14ac:dyDescent="0.25">
      <c r="C103" s="7" t="s">
        <v>132</v>
      </c>
      <c r="D103" t="s">
        <v>28</v>
      </c>
    </row>
    <row r="104" spans="2:4" ht="19" x14ac:dyDescent="0.25">
      <c r="B104" s="7"/>
      <c r="C104" s="7" t="s">
        <v>139</v>
      </c>
      <c r="D104" t="s">
        <v>28</v>
      </c>
    </row>
    <row r="105" spans="2:4" ht="19" x14ac:dyDescent="0.25">
      <c r="B105" s="7"/>
      <c r="C105" s="7" t="s">
        <v>140</v>
      </c>
      <c r="D105" t="s">
        <v>28</v>
      </c>
    </row>
    <row r="106" spans="2:4" ht="19" x14ac:dyDescent="0.25">
      <c r="B106" s="7"/>
      <c r="C106" s="7" t="s">
        <v>141</v>
      </c>
      <c r="D106" t="s">
        <v>28</v>
      </c>
    </row>
    <row r="107" spans="2:4" s="7" customFormat="1" ht="19" x14ac:dyDescent="0.25">
      <c r="B107" s="7" t="s">
        <v>130</v>
      </c>
      <c r="D107" s="8">
        <f>(VLOOKUP(D108,List_Categories,2,FALSE)+VLOOKUP(D109,List_Categories,2,FALSE)+VLOOKUP(D110,List_Categories,2,FALSE)+VLOOKUP(D111,List_Categories,2,FALSE)+VLOOKUP(D112,List_Categories,2,FALSE)+VLOOKUP(D113,List_Categories,2,FALSE)+VLOOKUP(D114,List_Categories,2,FALSE)+VLOOKUP(D115,List_Categories,2,FALSE)+VLOOKUP(D116,List_Categories,2,FALSE)+VLOOKUP(D117,List_Categories,2,FALSE)+VLOOKUP(D118,List_Categories,2,FALSE))/11</f>
        <v>0</v>
      </c>
    </row>
    <row r="108" spans="2:4" s="7" customFormat="1" ht="19" x14ac:dyDescent="0.25">
      <c r="C108" s="7" t="s">
        <v>142</v>
      </c>
      <c r="D108" t="s">
        <v>28</v>
      </c>
    </row>
    <row r="109" spans="2:4" s="7" customFormat="1" ht="19" x14ac:dyDescent="0.25">
      <c r="C109" s="7" t="s">
        <v>143</v>
      </c>
      <c r="D109" t="s">
        <v>28</v>
      </c>
    </row>
    <row r="110" spans="2:4" s="7" customFormat="1" ht="19" x14ac:dyDescent="0.25">
      <c r="C110" s="7" t="s">
        <v>144</v>
      </c>
      <c r="D110" t="s">
        <v>28</v>
      </c>
    </row>
    <row r="111" spans="2:4" s="7" customFormat="1" ht="19" x14ac:dyDescent="0.25">
      <c r="C111" s="7" t="s">
        <v>145</v>
      </c>
      <c r="D111" t="s">
        <v>28</v>
      </c>
    </row>
    <row r="112" spans="2:4" s="7" customFormat="1" ht="19" x14ac:dyDescent="0.25">
      <c r="C112" s="7" t="s">
        <v>146</v>
      </c>
      <c r="D112" t="s">
        <v>28</v>
      </c>
    </row>
    <row r="113" spans="1:4" s="7" customFormat="1" ht="19" x14ac:dyDescent="0.25">
      <c r="C113" s="7" t="s">
        <v>147</v>
      </c>
      <c r="D113" t="s">
        <v>28</v>
      </c>
    </row>
    <row r="114" spans="1:4" s="7" customFormat="1" ht="19" x14ac:dyDescent="0.25">
      <c r="C114" s="7" t="s">
        <v>148</v>
      </c>
      <c r="D114" t="s">
        <v>28</v>
      </c>
    </row>
    <row r="115" spans="1:4" s="7" customFormat="1" ht="19" x14ac:dyDescent="0.25">
      <c r="C115" s="7" t="s">
        <v>149</v>
      </c>
      <c r="D115" t="s">
        <v>28</v>
      </c>
    </row>
    <row r="116" spans="1:4" s="7" customFormat="1" ht="19" x14ac:dyDescent="0.25">
      <c r="C116" s="7" t="s">
        <v>150</v>
      </c>
      <c r="D116" t="s">
        <v>28</v>
      </c>
    </row>
    <row r="117" spans="1:4" s="7" customFormat="1" ht="19" x14ac:dyDescent="0.25">
      <c r="C117" s="7" t="s">
        <v>151</v>
      </c>
      <c r="D117" t="s">
        <v>28</v>
      </c>
    </row>
    <row r="118" spans="1:4" s="7" customFormat="1" ht="19" x14ac:dyDescent="0.25">
      <c r="C118" s="7" t="s">
        <v>152</v>
      </c>
      <c r="D118" t="s">
        <v>28</v>
      </c>
    </row>
    <row r="119" spans="1:4" s="7" customFormat="1" ht="19" x14ac:dyDescent="0.25">
      <c r="B119" s="7" t="s">
        <v>131</v>
      </c>
      <c r="D119" s="8">
        <f>(VLOOKUP(D120,List_Categories,2,FALSE)+VLOOKUP(D121,List_Categories,2,FALSE)+VLOOKUP(D122,List_Categories,2,FALSE)+VLOOKUP(D123,List_Categories,2,FALSE))/4</f>
        <v>0</v>
      </c>
    </row>
    <row r="120" spans="1:4" s="7" customFormat="1" ht="19" x14ac:dyDescent="0.25">
      <c r="C120" s="7" t="s">
        <v>153</v>
      </c>
      <c r="D120" t="s">
        <v>28</v>
      </c>
    </row>
    <row r="121" spans="1:4" s="7" customFormat="1" ht="19" x14ac:dyDescent="0.25">
      <c r="C121" s="7" t="s">
        <v>154</v>
      </c>
      <c r="D121" t="s">
        <v>28</v>
      </c>
    </row>
    <row r="122" spans="1:4" ht="19" x14ac:dyDescent="0.25">
      <c r="C122" s="7" t="s">
        <v>155</v>
      </c>
      <c r="D122" t="s">
        <v>28</v>
      </c>
    </row>
    <row r="123" spans="1:4" ht="19" x14ac:dyDescent="0.25">
      <c r="C123" s="7" t="s">
        <v>156</v>
      </c>
      <c r="D123" t="s">
        <v>28</v>
      </c>
    </row>
    <row r="124" spans="1:4" ht="21" x14ac:dyDescent="0.25">
      <c r="A124" s="6" t="s">
        <v>40</v>
      </c>
      <c r="B124" s="6"/>
      <c r="C124" s="7"/>
      <c r="D124" s="11">
        <f>SUM(D125:D143)/3</f>
        <v>0</v>
      </c>
    </row>
    <row r="125" spans="1:4" ht="19" x14ac:dyDescent="0.25">
      <c r="A125" s="7"/>
      <c r="B125" s="7" t="s">
        <v>157</v>
      </c>
      <c r="C125" s="7"/>
      <c r="D125" s="8">
        <f>(VLOOKUP(D126,List_Categories,2,FALSE)+VLOOKUP(D127,List_Categories,2,FALSE)+VLOOKUP(D128,List_Categories,2,FALSE)+VLOOKUP(D129,List_Categories,2,FALSE)+VLOOKUP(D130,List_Categories,2,FALSE)+VLOOKUP(D131,List_Categories,2,FALSE))/6</f>
        <v>0</v>
      </c>
    </row>
    <row r="126" spans="1:4" ht="19" x14ac:dyDescent="0.25">
      <c r="B126" s="7"/>
      <c r="C126" s="7" t="s">
        <v>164</v>
      </c>
      <c r="D126" t="s">
        <v>28</v>
      </c>
    </row>
    <row r="127" spans="1:4" ht="19" x14ac:dyDescent="0.25">
      <c r="B127" s="7"/>
      <c r="C127" s="7" t="s">
        <v>165</v>
      </c>
      <c r="D127" t="s">
        <v>28</v>
      </c>
    </row>
    <row r="128" spans="1:4" ht="19" x14ac:dyDescent="0.25">
      <c r="B128" s="7"/>
      <c r="C128" s="7" t="s">
        <v>166</v>
      </c>
      <c r="D128" t="s">
        <v>28</v>
      </c>
    </row>
    <row r="129" spans="1:4" ht="19" x14ac:dyDescent="0.25">
      <c r="B129" s="7"/>
      <c r="C129" s="7" t="s">
        <v>167</v>
      </c>
      <c r="D129" t="s">
        <v>28</v>
      </c>
    </row>
    <row r="130" spans="1:4" ht="19" x14ac:dyDescent="0.25">
      <c r="B130" s="7"/>
      <c r="C130" s="7" t="s">
        <v>168</v>
      </c>
      <c r="D130" t="s">
        <v>28</v>
      </c>
    </row>
    <row r="131" spans="1:4" ht="19" x14ac:dyDescent="0.25">
      <c r="B131" s="7"/>
      <c r="C131" s="7" t="s">
        <v>169</v>
      </c>
      <c r="D131" t="s">
        <v>28</v>
      </c>
    </row>
    <row r="132" spans="1:4" ht="19" x14ac:dyDescent="0.25">
      <c r="A132" s="7"/>
      <c r="B132" s="7" t="s">
        <v>158</v>
      </c>
      <c r="C132" s="7"/>
      <c r="D132" s="8">
        <f>(VLOOKUP(D133,List_Categories,2,FALSE)+VLOOKUP(D134,List_Categories,2,FALSE)+VLOOKUP(D135,List_Categories,2,FALSE)+VLOOKUP(D136,List_Categories,2,FALSE)+VLOOKUP(D137,List_Categories,2,FALSE)+VLOOKUP(D138,List_Categories,2,FALSE)+VLOOKUP(D139,List_Categories,2,FALSE))/7</f>
        <v>0</v>
      </c>
    </row>
    <row r="133" spans="1:4" ht="19" x14ac:dyDescent="0.25">
      <c r="A133" s="7"/>
      <c r="B133" s="7"/>
      <c r="C133" s="7" t="s">
        <v>170</v>
      </c>
      <c r="D133" t="s">
        <v>28</v>
      </c>
    </row>
    <row r="134" spans="1:4" ht="19" x14ac:dyDescent="0.25">
      <c r="A134" s="7"/>
      <c r="B134" s="7"/>
      <c r="C134" s="7" t="s">
        <v>171</v>
      </c>
      <c r="D134" t="s">
        <v>28</v>
      </c>
    </row>
    <row r="135" spans="1:4" ht="19" x14ac:dyDescent="0.25">
      <c r="A135" s="7"/>
      <c r="B135" s="7"/>
      <c r="C135" s="7" t="s">
        <v>172</v>
      </c>
      <c r="D135" t="s">
        <v>28</v>
      </c>
    </row>
    <row r="136" spans="1:4" ht="19" x14ac:dyDescent="0.25">
      <c r="A136" s="7"/>
      <c r="B136" s="7"/>
      <c r="C136" s="7" t="s">
        <v>173</v>
      </c>
      <c r="D136" t="s">
        <v>28</v>
      </c>
    </row>
    <row r="137" spans="1:4" ht="19" x14ac:dyDescent="0.25">
      <c r="A137" s="7"/>
      <c r="B137" s="7"/>
      <c r="C137" s="7" t="s">
        <v>174</v>
      </c>
      <c r="D137" t="s">
        <v>28</v>
      </c>
    </row>
    <row r="138" spans="1:4" ht="19" x14ac:dyDescent="0.25">
      <c r="A138" s="7"/>
      <c r="B138" s="7"/>
      <c r="C138" s="7" t="s">
        <v>175</v>
      </c>
      <c r="D138" t="s">
        <v>28</v>
      </c>
    </row>
    <row r="139" spans="1:4" ht="19" x14ac:dyDescent="0.25">
      <c r="A139" s="7"/>
      <c r="B139" s="7"/>
      <c r="C139" s="7" t="s">
        <v>176</v>
      </c>
      <c r="D139" t="s">
        <v>28</v>
      </c>
    </row>
    <row r="140" spans="1:4" ht="19" x14ac:dyDescent="0.25">
      <c r="A140" s="7"/>
      <c r="B140" s="7" t="s">
        <v>159</v>
      </c>
      <c r="C140" s="7"/>
      <c r="D140" s="8">
        <f>(VLOOKUP(D141,List_Categories,2,FALSE)+VLOOKUP(D142,List_Categories,2,FALSE)+VLOOKUP(D143,List_Categories,2,FALSE))/3</f>
        <v>0</v>
      </c>
    </row>
    <row r="141" spans="1:4" ht="19" x14ac:dyDescent="0.25">
      <c r="A141" s="7"/>
      <c r="B141" s="7"/>
      <c r="C141" s="7" t="s">
        <v>177</v>
      </c>
      <c r="D141" t="s">
        <v>28</v>
      </c>
    </row>
    <row r="142" spans="1:4" ht="19" x14ac:dyDescent="0.25">
      <c r="A142" s="7"/>
      <c r="B142" s="7"/>
      <c r="C142" s="7" t="s">
        <v>178</v>
      </c>
      <c r="D142" t="s">
        <v>28</v>
      </c>
    </row>
    <row r="143" spans="1:4" ht="19" x14ac:dyDescent="0.25">
      <c r="A143" s="7"/>
      <c r="B143" s="7"/>
      <c r="C143" s="7" t="s">
        <v>179</v>
      </c>
      <c r="D143" t="s">
        <v>28</v>
      </c>
    </row>
    <row r="144" spans="1:4" ht="21" x14ac:dyDescent="0.25">
      <c r="A144" s="6" t="s">
        <v>41</v>
      </c>
      <c r="B144" s="7"/>
      <c r="C144" s="7"/>
      <c r="D144" s="11">
        <f>SUM(D145:D167)/4</f>
        <v>0</v>
      </c>
    </row>
    <row r="145" spans="1:4" ht="19" x14ac:dyDescent="0.25">
      <c r="A145" s="7"/>
      <c r="B145" s="7" t="s">
        <v>160</v>
      </c>
      <c r="C145" s="7"/>
      <c r="D145" s="8">
        <f>(VLOOKUP(D146,List_Categories,2,FALSE)+VLOOKUP(D147,List_Categories,2,FALSE)+VLOOKUP(D148,List_Categories,2,FALSE)+VLOOKUP(D149,List_Categories,2,FALSE)+VLOOKUP(D150,List_Categories,2,FALSE))/5</f>
        <v>0</v>
      </c>
    </row>
    <row r="146" spans="1:4" ht="19" x14ac:dyDescent="0.25">
      <c r="B146" s="7"/>
      <c r="C146" s="7" t="s">
        <v>180</v>
      </c>
      <c r="D146" t="s">
        <v>28</v>
      </c>
    </row>
    <row r="147" spans="1:4" ht="19" x14ac:dyDescent="0.25">
      <c r="B147" s="7"/>
      <c r="C147" s="7" t="s">
        <v>181</v>
      </c>
      <c r="D147" t="s">
        <v>28</v>
      </c>
    </row>
    <row r="148" spans="1:4" ht="19" x14ac:dyDescent="0.25">
      <c r="B148" s="7"/>
      <c r="C148" s="7" t="s">
        <v>182</v>
      </c>
      <c r="D148" t="s">
        <v>28</v>
      </c>
    </row>
    <row r="149" spans="1:4" ht="19" x14ac:dyDescent="0.25">
      <c r="B149" s="7"/>
      <c r="C149" s="7" t="s">
        <v>183</v>
      </c>
      <c r="D149" t="s">
        <v>28</v>
      </c>
    </row>
    <row r="150" spans="1:4" ht="19" x14ac:dyDescent="0.25">
      <c r="B150" s="7"/>
      <c r="C150" s="7" t="s">
        <v>184</v>
      </c>
      <c r="D150" t="s">
        <v>28</v>
      </c>
    </row>
    <row r="151" spans="1:4" ht="19" x14ac:dyDescent="0.25">
      <c r="A151" s="7"/>
      <c r="B151" s="7" t="s">
        <v>161</v>
      </c>
      <c r="C151" s="7"/>
      <c r="D151" s="8">
        <f>(VLOOKUP(D152,List_Categories,2,FALSE)+VLOOKUP(D153,List_Categories,2,FALSE)+VLOOKUP(D154,List_Categories,2,FALSE)+VLOOKUP(D155,List_Categories,2,FALSE)+VLOOKUP(D156,List_Categories,2,FALSE)+VLOOKUP(D157,List_Categories,2,FALSE))/6</f>
        <v>0</v>
      </c>
    </row>
    <row r="152" spans="1:4" ht="19" x14ac:dyDescent="0.25">
      <c r="A152" s="7"/>
      <c r="B152" s="7"/>
      <c r="C152" s="7" t="s">
        <v>185</v>
      </c>
      <c r="D152" t="s">
        <v>28</v>
      </c>
    </row>
    <row r="153" spans="1:4" ht="19" x14ac:dyDescent="0.25">
      <c r="A153" s="7"/>
      <c r="B153" s="7"/>
      <c r="C153" s="7" t="s">
        <v>186</v>
      </c>
      <c r="D153" t="s">
        <v>28</v>
      </c>
    </row>
    <row r="154" spans="1:4" ht="19" x14ac:dyDescent="0.25">
      <c r="A154" s="7"/>
      <c r="B154" s="7"/>
      <c r="C154" s="7" t="s">
        <v>187</v>
      </c>
      <c r="D154" t="s">
        <v>28</v>
      </c>
    </row>
    <row r="155" spans="1:4" ht="19" x14ac:dyDescent="0.25">
      <c r="A155" s="7"/>
      <c r="B155" s="7"/>
      <c r="C155" s="7" t="s">
        <v>188</v>
      </c>
      <c r="D155" t="s">
        <v>28</v>
      </c>
    </row>
    <row r="156" spans="1:4" ht="19" x14ac:dyDescent="0.25">
      <c r="A156" s="7"/>
      <c r="B156" s="7"/>
      <c r="C156" s="7" t="s">
        <v>189</v>
      </c>
      <c r="D156" t="s">
        <v>28</v>
      </c>
    </row>
    <row r="157" spans="1:4" ht="19" x14ac:dyDescent="0.25">
      <c r="A157" s="7"/>
      <c r="B157" s="7"/>
      <c r="C157" s="7" t="s">
        <v>190</v>
      </c>
      <c r="D157" t="s">
        <v>28</v>
      </c>
    </row>
    <row r="158" spans="1:4" ht="19" x14ac:dyDescent="0.25">
      <c r="A158" s="7"/>
      <c r="B158" s="7" t="s">
        <v>162</v>
      </c>
      <c r="C158" s="7"/>
      <c r="D158" s="8">
        <f>(VLOOKUP(D159,List_Categories,2,FALSE)+VLOOKUP(D160,List_Categories,2,FALSE)+VLOOKUP(D161,List_Categories,2,FALSE)+VLOOKUP(D162,List_Categories,2,FALSE)+VLOOKUP(D163,List_Categories,2,FALSE)+VLOOKUP(D164,List_Categories,2,FALSE))/6</f>
        <v>0</v>
      </c>
    </row>
    <row r="159" spans="1:4" ht="19" x14ac:dyDescent="0.25">
      <c r="A159" s="7"/>
      <c r="B159" s="7"/>
      <c r="C159" s="7" t="s">
        <v>191</v>
      </c>
      <c r="D159" t="s">
        <v>28</v>
      </c>
    </row>
    <row r="160" spans="1:4" ht="19" x14ac:dyDescent="0.25">
      <c r="A160" s="7"/>
      <c r="B160" s="7"/>
      <c r="C160" s="7" t="s">
        <v>192</v>
      </c>
      <c r="D160" t="s">
        <v>28</v>
      </c>
    </row>
    <row r="161" spans="1:4" ht="19" x14ac:dyDescent="0.25">
      <c r="A161" s="7"/>
      <c r="B161" s="7"/>
      <c r="C161" s="7" t="s">
        <v>193</v>
      </c>
      <c r="D161" t="s">
        <v>28</v>
      </c>
    </row>
    <row r="162" spans="1:4" ht="19" x14ac:dyDescent="0.25">
      <c r="A162" s="7"/>
      <c r="B162" s="7"/>
      <c r="C162" s="7" t="s">
        <v>194</v>
      </c>
      <c r="D162" t="s">
        <v>28</v>
      </c>
    </row>
    <row r="163" spans="1:4" ht="19" x14ac:dyDescent="0.25">
      <c r="A163" s="7"/>
      <c r="B163" s="7"/>
      <c r="C163" s="7" t="s">
        <v>195</v>
      </c>
      <c r="D163" t="s">
        <v>28</v>
      </c>
    </row>
    <row r="164" spans="1:4" ht="19" x14ac:dyDescent="0.25">
      <c r="A164" s="7"/>
      <c r="B164" s="7"/>
      <c r="C164" s="7" t="s">
        <v>196</v>
      </c>
      <c r="D164" t="s">
        <v>28</v>
      </c>
    </row>
    <row r="165" spans="1:4" ht="19" x14ac:dyDescent="0.25">
      <c r="A165" s="7"/>
      <c r="B165" s="7" t="s">
        <v>163</v>
      </c>
      <c r="C165" s="7"/>
      <c r="D165" s="8">
        <f>(VLOOKUP(D166,List_Categories,2,FALSE)+VLOOKUP(D167,List_Categories,2,FALSE))/2</f>
        <v>0</v>
      </c>
    </row>
    <row r="166" spans="1:4" ht="19" x14ac:dyDescent="0.25">
      <c r="A166" s="7"/>
      <c r="B166" s="7"/>
      <c r="C166" s="7" t="s">
        <v>99</v>
      </c>
      <c r="D166" t="s">
        <v>28</v>
      </c>
    </row>
    <row r="167" spans="1:4" ht="19" x14ac:dyDescent="0.25">
      <c r="A167" s="7"/>
      <c r="B167" s="7"/>
      <c r="C167" s="7" t="s">
        <v>100</v>
      </c>
      <c r="D167" t="s">
        <v>28</v>
      </c>
    </row>
    <row r="168" spans="1:4" ht="19" x14ac:dyDescent="0.25">
      <c r="A168" s="7"/>
      <c r="B168" s="7"/>
      <c r="C168" s="7"/>
    </row>
    <row r="169" spans="1:4" ht="19" x14ac:dyDescent="0.25">
      <c r="A169" s="7"/>
      <c r="B169" s="7"/>
      <c r="C169" s="7"/>
    </row>
    <row r="170" spans="1:4" ht="19" x14ac:dyDescent="0.25">
      <c r="A170" s="7"/>
      <c r="B170" s="7"/>
      <c r="C170" s="7"/>
    </row>
    <row r="171" spans="1:4" ht="19" x14ac:dyDescent="0.25">
      <c r="C171" s="7"/>
    </row>
    <row r="172" spans="1:4" ht="19" x14ac:dyDescent="0.25">
      <c r="C172" s="7"/>
    </row>
    <row r="173" spans="1:4" ht="19" x14ac:dyDescent="0.25">
      <c r="C173" s="7"/>
    </row>
  </sheetData>
  <conditionalFormatting sqref="D15">
    <cfRule type="cellIs" dxfId="449" priority="797" operator="equal">
      <formula>"No Idea"</formula>
    </cfRule>
  </conditionalFormatting>
  <conditionalFormatting sqref="D15">
    <cfRule type="cellIs" dxfId="448" priority="796" operator="equal">
      <formula>"Know a Little"</formula>
    </cfRule>
  </conditionalFormatting>
  <conditionalFormatting sqref="D15">
    <cfRule type="cellIs" dxfId="447" priority="795" operator="equal">
      <formula>"Know Well"</formula>
    </cfRule>
  </conditionalFormatting>
  <conditionalFormatting sqref="D16:D18">
    <cfRule type="cellIs" dxfId="446" priority="794" operator="equal">
      <formula>"No Idea"</formula>
    </cfRule>
  </conditionalFormatting>
  <conditionalFormatting sqref="D16:D18">
    <cfRule type="cellIs" dxfId="445" priority="793" operator="equal">
      <formula>"Know a Little"</formula>
    </cfRule>
  </conditionalFormatting>
  <conditionalFormatting sqref="D16:D18">
    <cfRule type="cellIs" dxfId="444" priority="792" operator="equal">
      <formula>"Know Well"</formula>
    </cfRule>
  </conditionalFormatting>
  <conditionalFormatting sqref="D20:D24">
    <cfRule type="cellIs" dxfId="443" priority="791" operator="equal">
      <formula>"No Idea"</formula>
    </cfRule>
  </conditionalFormatting>
  <conditionalFormatting sqref="D20:D24">
    <cfRule type="cellIs" dxfId="442" priority="790" operator="equal">
      <formula>"Know a Little"</formula>
    </cfRule>
  </conditionalFormatting>
  <conditionalFormatting sqref="D20:D24">
    <cfRule type="cellIs" dxfId="441" priority="789" operator="equal">
      <formula>"Know Well"</formula>
    </cfRule>
  </conditionalFormatting>
  <conditionalFormatting sqref="D35:D42">
    <cfRule type="cellIs" dxfId="437" priority="782" operator="equal">
      <formula>"No Idea"</formula>
    </cfRule>
  </conditionalFormatting>
  <conditionalFormatting sqref="D35:D42">
    <cfRule type="cellIs" dxfId="436" priority="781" operator="equal">
      <formula>"Know a Little"</formula>
    </cfRule>
  </conditionalFormatting>
  <conditionalFormatting sqref="D35:D42">
    <cfRule type="cellIs" dxfId="435" priority="780" operator="equal">
      <formula>"Know Well"</formula>
    </cfRule>
  </conditionalFormatting>
  <conditionalFormatting sqref="D83:D84">
    <cfRule type="cellIs" dxfId="431" priority="767" operator="equal">
      <formula>"No Idea"</formula>
    </cfRule>
  </conditionalFormatting>
  <conditionalFormatting sqref="D83:D84">
    <cfRule type="cellIs" dxfId="430" priority="766" operator="equal">
      <formula>"Know a Little"</formula>
    </cfRule>
  </conditionalFormatting>
  <conditionalFormatting sqref="D83:D84">
    <cfRule type="cellIs" dxfId="429" priority="765" operator="equal">
      <formula>"Know Well"</formula>
    </cfRule>
  </conditionalFormatting>
  <conditionalFormatting sqref="D3">
    <cfRule type="cellIs" dxfId="428" priority="708" operator="greaterThan">
      <formula>0.7</formula>
    </cfRule>
  </conditionalFormatting>
  <conditionalFormatting sqref="D3">
    <cfRule type="cellIs" dxfId="427" priority="707" operator="lessThan">
      <formula>0.5</formula>
    </cfRule>
  </conditionalFormatting>
  <conditionalFormatting sqref="D3">
    <cfRule type="cellIs" dxfId="426" priority="706" operator="between">
      <formula>0.5</formula>
      <formula>0.7</formula>
    </cfRule>
  </conditionalFormatting>
  <conditionalFormatting sqref="D33">
    <cfRule type="cellIs" dxfId="425" priority="636" operator="greaterThan">
      <formula>0.7</formula>
    </cfRule>
  </conditionalFormatting>
  <conditionalFormatting sqref="D33">
    <cfRule type="cellIs" dxfId="424" priority="635" operator="lessThan">
      <formula>0.5</formula>
    </cfRule>
  </conditionalFormatting>
  <conditionalFormatting sqref="D33">
    <cfRule type="cellIs" dxfId="423" priority="634" operator="between">
      <formula>0.5</formula>
      <formula>0.7</formula>
    </cfRule>
  </conditionalFormatting>
  <conditionalFormatting sqref="D2">
    <cfRule type="cellIs" dxfId="422" priority="639" operator="greaterThan">
      <formula>0.7</formula>
    </cfRule>
  </conditionalFormatting>
  <conditionalFormatting sqref="D2">
    <cfRule type="cellIs" dxfId="421" priority="638" operator="lessThan">
      <formula>0.5</formula>
    </cfRule>
  </conditionalFormatting>
  <conditionalFormatting sqref="D2">
    <cfRule type="cellIs" dxfId="420" priority="637" operator="between">
      <formula>0.5</formula>
      <formula>0.7</formula>
    </cfRule>
  </conditionalFormatting>
  <conditionalFormatting sqref="D64">
    <cfRule type="cellIs" dxfId="419" priority="633" operator="greaterThan">
      <formula>0.7</formula>
    </cfRule>
  </conditionalFormatting>
  <conditionalFormatting sqref="D64">
    <cfRule type="cellIs" dxfId="418" priority="632" operator="lessThan">
      <formula>0.5</formula>
    </cfRule>
  </conditionalFormatting>
  <conditionalFormatting sqref="D64">
    <cfRule type="cellIs" dxfId="417" priority="631" operator="between">
      <formula>0.5</formula>
      <formula>0.7</formula>
    </cfRule>
  </conditionalFormatting>
  <conditionalFormatting sqref="D19">
    <cfRule type="cellIs" dxfId="416" priority="624" operator="greaterThan">
      <formula>0.7</formula>
    </cfRule>
  </conditionalFormatting>
  <conditionalFormatting sqref="D19">
    <cfRule type="cellIs" dxfId="415" priority="623" operator="lessThan">
      <formula>0.5</formula>
    </cfRule>
  </conditionalFormatting>
  <conditionalFormatting sqref="D19">
    <cfRule type="cellIs" dxfId="414" priority="622" operator="between">
      <formula>0.5</formula>
      <formula>0.7</formula>
    </cfRule>
  </conditionalFormatting>
  <conditionalFormatting sqref="D25">
    <cfRule type="cellIs" dxfId="413" priority="621" operator="greaterThan">
      <formula>0.7</formula>
    </cfRule>
  </conditionalFormatting>
  <conditionalFormatting sqref="D25">
    <cfRule type="cellIs" dxfId="412" priority="620" operator="lessThan">
      <formula>0.5</formula>
    </cfRule>
  </conditionalFormatting>
  <conditionalFormatting sqref="D25">
    <cfRule type="cellIs" dxfId="411" priority="619" operator="between">
      <formula>0.5</formula>
      <formula>0.7</formula>
    </cfRule>
  </conditionalFormatting>
  <conditionalFormatting sqref="D43">
    <cfRule type="cellIs" dxfId="410" priority="585" operator="greaterThan">
      <formula>0.7</formula>
    </cfRule>
  </conditionalFormatting>
  <conditionalFormatting sqref="D43">
    <cfRule type="cellIs" dxfId="409" priority="584" operator="lessThan">
      <formula>0.5</formula>
    </cfRule>
  </conditionalFormatting>
  <conditionalFormatting sqref="D43">
    <cfRule type="cellIs" dxfId="408" priority="583" operator="between">
      <formula>0.5</formula>
      <formula>0.7</formula>
    </cfRule>
  </conditionalFormatting>
  <conditionalFormatting sqref="D51">
    <cfRule type="cellIs" dxfId="407" priority="582" operator="greaterThan">
      <formula>0.7</formula>
    </cfRule>
  </conditionalFormatting>
  <conditionalFormatting sqref="D51">
    <cfRule type="cellIs" dxfId="406" priority="581" operator="lessThan">
      <formula>0.5</formula>
    </cfRule>
  </conditionalFormatting>
  <conditionalFormatting sqref="D51">
    <cfRule type="cellIs" dxfId="405" priority="580" operator="between">
      <formula>0.5</formula>
      <formula>0.7</formula>
    </cfRule>
  </conditionalFormatting>
  <conditionalFormatting sqref="D56">
    <cfRule type="cellIs" dxfId="404" priority="576" operator="greaterThan">
      <formula>0.7</formula>
    </cfRule>
  </conditionalFormatting>
  <conditionalFormatting sqref="D56">
    <cfRule type="cellIs" dxfId="403" priority="575" operator="lessThan">
      <formula>0.5</formula>
    </cfRule>
  </conditionalFormatting>
  <conditionalFormatting sqref="D56">
    <cfRule type="cellIs" dxfId="402" priority="574" operator="between">
      <formula>0.5</formula>
      <formula>0.7</formula>
    </cfRule>
  </conditionalFormatting>
  <conditionalFormatting sqref="D34">
    <cfRule type="cellIs" dxfId="401" priority="588" operator="greaterThan">
      <formula>0.7</formula>
    </cfRule>
  </conditionalFormatting>
  <conditionalFormatting sqref="D34">
    <cfRule type="cellIs" dxfId="400" priority="587" operator="lessThan">
      <formula>0.5</formula>
    </cfRule>
  </conditionalFormatting>
  <conditionalFormatting sqref="D34">
    <cfRule type="cellIs" dxfId="399" priority="586" operator="between">
      <formula>0.5</formula>
      <formula>0.7</formula>
    </cfRule>
  </conditionalFormatting>
  <conditionalFormatting sqref="D77">
    <cfRule type="cellIs" dxfId="398" priority="561" operator="greaterThan">
      <formula>0.7</formula>
    </cfRule>
  </conditionalFormatting>
  <conditionalFormatting sqref="D77">
    <cfRule type="cellIs" dxfId="397" priority="560" operator="lessThan">
      <formula>0.5</formula>
    </cfRule>
  </conditionalFormatting>
  <conditionalFormatting sqref="D77">
    <cfRule type="cellIs" dxfId="396" priority="559" operator="between">
      <formula>0.5</formula>
      <formula>0.7</formula>
    </cfRule>
  </conditionalFormatting>
  <conditionalFormatting sqref="D65">
    <cfRule type="cellIs" dxfId="395" priority="567" operator="greaterThan">
      <formula>0.7</formula>
    </cfRule>
  </conditionalFormatting>
  <conditionalFormatting sqref="D65">
    <cfRule type="cellIs" dxfId="394" priority="566" operator="lessThan">
      <formula>0.5</formula>
    </cfRule>
  </conditionalFormatting>
  <conditionalFormatting sqref="D65">
    <cfRule type="cellIs" dxfId="393" priority="565" operator="between">
      <formula>0.5</formula>
      <formula>0.7</formula>
    </cfRule>
  </conditionalFormatting>
  <conditionalFormatting sqref="D74:D76">
    <cfRule type="cellIs" dxfId="392" priority="564" operator="equal">
      <formula>"No Idea"</formula>
    </cfRule>
  </conditionalFormatting>
  <conditionalFormatting sqref="D74:D76">
    <cfRule type="cellIs" dxfId="391" priority="563" operator="equal">
      <formula>"Know a Little"</formula>
    </cfRule>
  </conditionalFormatting>
  <conditionalFormatting sqref="D74:D76">
    <cfRule type="cellIs" dxfId="390" priority="562" operator="equal">
      <formula>"Know Well"</formula>
    </cfRule>
  </conditionalFormatting>
  <conditionalFormatting sqref="D91">
    <cfRule type="cellIs" dxfId="389" priority="558" operator="greaterThan">
      <formula>0.7</formula>
    </cfRule>
  </conditionalFormatting>
  <conditionalFormatting sqref="D91">
    <cfRule type="cellIs" dxfId="388" priority="557" operator="lessThan">
      <formula>0.5</formula>
    </cfRule>
  </conditionalFormatting>
  <conditionalFormatting sqref="D91">
    <cfRule type="cellIs" dxfId="387" priority="556" operator="between">
      <formula>0.5</formula>
      <formula>0.7</formula>
    </cfRule>
  </conditionalFormatting>
  <conditionalFormatting sqref="D92:D94">
    <cfRule type="cellIs" dxfId="386" priority="555" operator="equal">
      <formula>"No Idea"</formula>
    </cfRule>
  </conditionalFormatting>
  <conditionalFormatting sqref="D92:D94">
    <cfRule type="cellIs" dxfId="385" priority="554" operator="equal">
      <formula>"Know a Little"</formula>
    </cfRule>
  </conditionalFormatting>
  <conditionalFormatting sqref="D92:D94">
    <cfRule type="cellIs" dxfId="384" priority="553" operator="equal">
      <formula>"Know Well"</formula>
    </cfRule>
  </conditionalFormatting>
  <conditionalFormatting sqref="D122:D123">
    <cfRule type="cellIs" dxfId="383" priority="501" operator="equal">
      <formula>"No Idea"</formula>
    </cfRule>
  </conditionalFormatting>
  <conditionalFormatting sqref="D122:D123">
    <cfRule type="cellIs" dxfId="382" priority="500" operator="equal">
      <formula>"Know a Little"</formula>
    </cfRule>
  </conditionalFormatting>
  <conditionalFormatting sqref="D122:D123">
    <cfRule type="cellIs" dxfId="381" priority="499" operator="equal">
      <formula>"Know Well"</formula>
    </cfRule>
  </conditionalFormatting>
  <conditionalFormatting sqref="D95">
    <cfRule type="cellIs" dxfId="380" priority="516" operator="greaterThan">
      <formula>0.7</formula>
    </cfRule>
  </conditionalFormatting>
  <conditionalFormatting sqref="D95">
    <cfRule type="cellIs" dxfId="379" priority="515" operator="lessThan">
      <formula>0.5</formula>
    </cfRule>
  </conditionalFormatting>
  <conditionalFormatting sqref="D95">
    <cfRule type="cellIs" dxfId="378" priority="514" operator="between">
      <formula>0.5</formula>
      <formula>0.7</formula>
    </cfRule>
  </conditionalFormatting>
  <conditionalFormatting sqref="D107">
    <cfRule type="cellIs" dxfId="377" priority="507" operator="greaterThan">
      <formula>0.7</formula>
    </cfRule>
  </conditionalFormatting>
  <conditionalFormatting sqref="D107">
    <cfRule type="cellIs" dxfId="376" priority="506" operator="lessThan">
      <formula>0.5</formula>
    </cfRule>
  </conditionalFormatting>
  <conditionalFormatting sqref="D107">
    <cfRule type="cellIs" dxfId="375" priority="505" operator="between">
      <formula>0.5</formula>
      <formula>0.7</formula>
    </cfRule>
  </conditionalFormatting>
  <conditionalFormatting sqref="D96">
    <cfRule type="cellIs" dxfId="374" priority="513" operator="greaterThan">
      <formula>0.7</formula>
    </cfRule>
  </conditionalFormatting>
  <conditionalFormatting sqref="D96">
    <cfRule type="cellIs" dxfId="373" priority="512" operator="lessThan">
      <formula>0.5</formula>
    </cfRule>
  </conditionalFormatting>
  <conditionalFormatting sqref="D96">
    <cfRule type="cellIs" dxfId="372" priority="511" operator="between">
      <formula>0.5</formula>
      <formula>0.7</formula>
    </cfRule>
  </conditionalFormatting>
  <conditionalFormatting sqref="D104:D106">
    <cfRule type="cellIs" dxfId="371" priority="510" operator="equal">
      <formula>"No Idea"</formula>
    </cfRule>
  </conditionalFormatting>
  <conditionalFormatting sqref="D104:D106">
    <cfRule type="cellIs" dxfId="370" priority="509" operator="equal">
      <formula>"Know a Little"</formula>
    </cfRule>
  </conditionalFormatting>
  <conditionalFormatting sqref="D104:D106">
    <cfRule type="cellIs" dxfId="369" priority="508" operator="equal">
      <formula>"Know Well"</formula>
    </cfRule>
  </conditionalFormatting>
  <conditionalFormatting sqref="D119">
    <cfRule type="cellIs" dxfId="368" priority="504" operator="greaterThan">
      <formula>0.7</formula>
    </cfRule>
  </conditionalFormatting>
  <conditionalFormatting sqref="D119">
    <cfRule type="cellIs" dxfId="367" priority="503" operator="lessThan">
      <formula>0.5</formula>
    </cfRule>
  </conditionalFormatting>
  <conditionalFormatting sqref="D119">
    <cfRule type="cellIs" dxfId="366" priority="502" operator="between">
      <formula>0.5</formula>
      <formula>0.7</formula>
    </cfRule>
  </conditionalFormatting>
  <conditionalFormatting sqref="D53">
    <cfRule type="cellIs" dxfId="365" priority="423" operator="equal">
      <formula>"No Idea"</formula>
    </cfRule>
  </conditionalFormatting>
  <conditionalFormatting sqref="D53">
    <cfRule type="cellIs" dxfId="364" priority="422" operator="equal">
      <formula>"Know a Little"</formula>
    </cfRule>
  </conditionalFormatting>
  <conditionalFormatting sqref="D53">
    <cfRule type="cellIs" dxfId="363" priority="421" operator="equal">
      <formula>"Know Well"</formula>
    </cfRule>
  </conditionalFormatting>
  <conditionalFormatting sqref="D54">
    <cfRule type="cellIs" dxfId="362" priority="420" operator="equal">
      <formula>"No Idea"</formula>
    </cfRule>
  </conditionalFormatting>
  <conditionalFormatting sqref="D54">
    <cfRule type="cellIs" dxfId="361" priority="419" operator="equal">
      <formula>"Know a Little"</formula>
    </cfRule>
  </conditionalFormatting>
  <conditionalFormatting sqref="D54">
    <cfRule type="cellIs" dxfId="360" priority="418" operator="equal">
      <formula>"Know Well"</formula>
    </cfRule>
  </conditionalFormatting>
  <conditionalFormatting sqref="D50">
    <cfRule type="cellIs" dxfId="359" priority="432" operator="equal">
      <formula>"No Idea"</formula>
    </cfRule>
  </conditionalFormatting>
  <conditionalFormatting sqref="D50">
    <cfRule type="cellIs" dxfId="358" priority="431" operator="equal">
      <formula>"Know a Little"</formula>
    </cfRule>
  </conditionalFormatting>
  <conditionalFormatting sqref="D50">
    <cfRule type="cellIs" dxfId="357" priority="430" operator="equal">
      <formula>"Know Well"</formula>
    </cfRule>
  </conditionalFormatting>
  <conditionalFormatting sqref="D49">
    <cfRule type="cellIs" dxfId="356" priority="429" operator="equal">
      <formula>"No Idea"</formula>
    </cfRule>
  </conditionalFormatting>
  <conditionalFormatting sqref="D49">
    <cfRule type="cellIs" dxfId="355" priority="428" operator="equal">
      <formula>"Know a Little"</formula>
    </cfRule>
  </conditionalFormatting>
  <conditionalFormatting sqref="D49">
    <cfRule type="cellIs" dxfId="354" priority="427" operator="equal">
      <formula>"Know Well"</formula>
    </cfRule>
  </conditionalFormatting>
  <conditionalFormatting sqref="D52">
    <cfRule type="cellIs" dxfId="353" priority="426" operator="equal">
      <formula>"No Idea"</formula>
    </cfRule>
  </conditionalFormatting>
  <conditionalFormatting sqref="D52">
    <cfRule type="cellIs" dxfId="352" priority="425" operator="equal">
      <formula>"Know a Little"</formula>
    </cfRule>
  </conditionalFormatting>
  <conditionalFormatting sqref="D52">
    <cfRule type="cellIs" dxfId="351" priority="424" operator="equal">
      <formula>"Know Well"</formula>
    </cfRule>
  </conditionalFormatting>
  <conditionalFormatting sqref="D55">
    <cfRule type="cellIs" dxfId="350" priority="417" operator="equal">
      <formula>"No Idea"</formula>
    </cfRule>
  </conditionalFormatting>
  <conditionalFormatting sqref="D55">
    <cfRule type="cellIs" dxfId="349" priority="416" operator="equal">
      <formula>"Know a Little"</formula>
    </cfRule>
  </conditionalFormatting>
  <conditionalFormatting sqref="D55">
    <cfRule type="cellIs" dxfId="348" priority="415" operator="equal">
      <formula>"Know Well"</formula>
    </cfRule>
  </conditionalFormatting>
  <conditionalFormatting sqref="D112">
    <cfRule type="cellIs" dxfId="347" priority="414" operator="equal">
      <formula>"No Idea"</formula>
    </cfRule>
  </conditionalFormatting>
  <conditionalFormatting sqref="D112">
    <cfRule type="cellIs" dxfId="346" priority="413" operator="equal">
      <formula>"Know a Little"</formula>
    </cfRule>
  </conditionalFormatting>
  <conditionalFormatting sqref="D112">
    <cfRule type="cellIs" dxfId="345" priority="412" operator="equal">
      <formula>"Know Well"</formula>
    </cfRule>
  </conditionalFormatting>
  <conditionalFormatting sqref="D121">
    <cfRule type="cellIs" dxfId="344" priority="390" operator="equal">
      <formula>"No Idea"</formula>
    </cfRule>
  </conditionalFormatting>
  <conditionalFormatting sqref="D121">
    <cfRule type="cellIs" dxfId="343" priority="389" operator="equal">
      <formula>"Know a Little"</formula>
    </cfRule>
  </conditionalFormatting>
  <conditionalFormatting sqref="D121">
    <cfRule type="cellIs" dxfId="342" priority="388" operator="equal">
      <formula>"Know Well"</formula>
    </cfRule>
  </conditionalFormatting>
  <conditionalFormatting sqref="D120">
    <cfRule type="cellIs" dxfId="341" priority="387" operator="equal">
      <formula>"No Idea"</formula>
    </cfRule>
  </conditionalFormatting>
  <conditionalFormatting sqref="D120">
    <cfRule type="cellIs" dxfId="340" priority="386" operator="equal">
      <formula>"Know a Little"</formula>
    </cfRule>
  </conditionalFormatting>
  <conditionalFormatting sqref="D120">
    <cfRule type="cellIs" dxfId="339" priority="385" operator="equal">
      <formula>"Know Well"</formula>
    </cfRule>
  </conditionalFormatting>
  <conditionalFormatting sqref="D113">
    <cfRule type="cellIs" dxfId="338" priority="411" operator="equal">
      <formula>"No Idea"</formula>
    </cfRule>
  </conditionalFormatting>
  <conditionalFormatting sqref="D113">
    <cfRule type="cellIs" dxfId="337" priority="410" operator="equal">
      <formula>"Know a Little"</formula>
    </cfRule>
  </conditionalFormatting>
  <conditionalFormatting sqref="D113">
    <cfRule type="cellIs" dxfId="336" priority="409" operator="equal">
      <formula>"Know Well"</formula>
    </cfRule>
  </conditionalFormatting>
  <conditionalFormatting sqref="D114">
    <cfRule type="cellIs" dxfId="335" priority="408" operator="equal">
      <formula>"No Idea"</formula>
    </cfRule>
  </conditionalFormatting>
  <conditionalFormatting sqref="D114">
    <cfRule type="cellIs" dxfId="334" priority="407" operator="equal">
      <formula>"Know a Little"</formula>
    </cfRule>
  </conditionalFormatting>
  <conditionalFormatting sqref="D114">
    <cfRule type="cellIs" dxfId="333" priority="406" operator="equal">
      <formula>"Know Well"</formula>
    </cfRule>
  </conditionalFormatting>
  <conditionalFormatting sqref="D115">
    <cfRule type="cellIs" dxfId="332" priority="405" operator="equal">
      <formula>"No Idea"</formula>
    </cfRule>
  </conditionalFormatting>
  <conditionalFormatting sqref="D115">
    <cfRule type="cellIs" dxfId="331" priority="404" operator="equal">
      <formula>"Know a Little"</formula>
    </cfRule>
  </conditionalFormatting>
  <conditionalFormatting sqref="D115">
    <cfRule type="cellIs" dxfId="330" priority="403" operator="equal">
      <formula>"Know Well"</formula>
    </cfRule>
  </conditionalFormatting>
  <conditionalFormatting sqref="D116">
    <cfRule type="cellIs" dxfId="329" priority="402" operator="equal">
      <formula>"No Idea"</formula>
    </cfRule>
  </conditionalFormatting>
  <conditionalFormatting sqref="D116">
    <cfRule type="cellIs" dxfId="328" priority="401" operator="equal">
      <formula>"Know a Little"</formula>
    </cfRule>
  </conditionalFormatting>
  <conditionalFormatting sqref="D116">
    <cfRule type="cellIs" dxfId="327" priority="400" operator="equal">
      <formula>"Know Well"</formula>
    </cfRule>
  </conditionalFormatting>
  <conditionalFormatting sqref="D117">
    <cfRule type="cellIs" dxfId="326" priority="399" operator="equal">
      <formula>"No Idea"</formula>
    </cfRule>
  </conditionalFormatting>
  <conditionalFormatting sqref="D117">
    <cfRule type="cellIs" dxfId="325" priority="398" operator="equal">
      <formula>"Know a Little"</formula>
    </cfRule>
  </conditionalFormatting>
  <conditionalFormatting sqref="D117">
    <cfRule type="cellIs" dxfId="324" priority="397" operator="equal">
      <formula>"Know Well"</formula>
    </cfRule>
  </conditionalFormatting>
  <conditionalFormatting sqref="D118">
    <cfRule type="cellIs" dxfId="323" priority="396" operator="equal">
      <formula>"No Idea"</formula>
    </cfRule>
  </conditionalFormatting>
  <conditionalFormatting sqref="D118">
    <cfRule type="cellIs" dxfId="322" priority="395" operator="equal">
      <formula>"Know a Little"</formula>
    </cfRule>
  </conditionalFormatting>
  <conditionalFormatting sqref="D118">
    <cfRule type="cellIs" dxfId="321" priority="394" operator="equal">
      <formula>"Know Well"</formula>
    </cfRule>
  </conditionalFormatting>
  <conditionalFormatting sqref="D124">
    <cfRule type="cellIs" dxfId="320" priority="384" operator="greaterThan">
      <formula>0.7</formula>
    </cfRule>
  </conditionalFormatting>
  <conditionalFormatting sqref="D124">
    <cfRule type="cellIs" dxfId="319" priority="383" operator="lessThan">
      <formula>0.5</formula>
    </cfRule>
  </conditionalFormatting>
  <conditionalFormatting sqref="D124">
    <cfRule type="cellIs" dxfId="318" priority="382" operator="between">
      <formula>0.5</formula>
      <formula>0.7</formula>
    </cfRule>
  </conditionalFormatting>
  <conditionalFormatting sqref="D140">
    <cfRule type="cellIs" dxfId="317" priority="375" operator="greaterThan">
      <formula>0.7</formula>
    </cfRule>
  </conditionalFormatting>
  <conditionalFormatting sqref="D140">
    <cfRule type="cellIs" dxfId="316" priority="374" operator="lessThan">
      <formula>0.5</formula>
    </cfRule>
  </conditionalFormatting>
  <conditionalFormatting sqref="D140">
    <cfRule type="cellIs" dxfId="315" priority="373" operator="between">
      <formula>0.5</formula>
      <formula>0.7</formula>
    </cfRule>
  </conditionalFormatting>
  <conditionalFormatting sqref="D125">
    <cfRule type="cellIs" dxfId="314" priority="381" operator="greaterThan">
      <formula>0.7</formula>
    </cfRule>
  </conditionalFormatting>
  <conditionalFormatting sqref="D125">
    <cfRule type="cellIs" dxfId="313" priority="380" operator="lessThan">
      <formula>0.5</formula>
    </cfRule>
  </conditionalFormatting>
  <conditionalFormatting sqref="D125">
    <cfRule type="cellIs" dxfId="312" priority="379" operator="between">
      <formula>0.5</formula>
      <formula>0.7</formula>
    </cfRule>
  </conditionalFormatting>
  <conditionalFormatting sqref="D126:D131">
    <cfRule type="cellIs" dxfId="311" priority="378" operator="equal">
      <formula>"No Idea"</formula>
    </cfRule>
  </conditionalFormatting>
  <conditionalFormatting sqref="D126:D131">
    <cfRule type="cellIs" dxfId="310" priority="377" operator="equal">
      <formula>"Know a Little"</formula>
    </cfRule>
  </conditionalFormatting>
  <conditionalFormatting sqref="D126:D131">
    <cfRule type="cellIs" dxfId="309" priority="376" operator="equal">
      <formula>"Know Well"</formula>
    </cfRule>
  </conditionalFormatting>
  <conditionalFormatting sqref="D141">
    <cfRule type="cellIs" dxfId="308" priority="372" operator="equal">
      <formula>"No Idea"</formula>
    </cfRule>
  </conditionalFormatting>
  <conditionalFormatting sqref="D141">
    <cfRule type="cellIs" dxfId="307" priority="371" operator="equal">
      <formula>"Know a Little"</formula>
    </cfRule>
  </conditionalFormatting>
  <conditionalFormatting sqref="D141">
    <cfRule type="cellIs" dxfId="306" priority="370" operator="equal">
      <formula>"Know Well"</formula>
    </cfRule>
  </conditionalFormatting>
  <conditionalFormatting sqref="D142">
    <cfRule type="cellIs" dxfId="305" priority="369" operator="equal">
      <formula>"No Idea"</formula>
    </cfRule>
  </conditionalFormatting>
  <conditionalFormatting sqref="D142">
    <cfRule type="cellIs" dxfId="304" priority="368" operator="equal">
      <formula>"Know a Little"</formula>
    </cfRule>
  </conditionalFormatting>
  <conditionalFormatting sqref="D142">
    <cfRule type="cellIs" dxfId="303" priority="367" operator="equal">
      <formula>"Know Well"</formula>
    </cfRule>
  </conditionalFormatting>
  <conditionalFormatting sqref="D143">
    <cfRule type="cellIs" dxfId="302" priority="366" operator="equal">
      <formula>"No Idea"</formula>
    </cfRule>
  </conditionalFormatting>
  <conditionalFormatting sqref="D143">
    <cfRule type="cellIs" dxfId="301" priority="365" operator="equal">
      <formula>"Know a Little"</formula>
    </cfRule>
  </conditionalFormatting>
  <conditionalFormatting sqref="D143">
    <cfRule type="cellIs" dxfId="300" priority="364" operator="equal">
      <formula>"Know Well"</formula>
    </cfRule>
  </conditionalFormatting>
  <conditionalFormatting sqref="D169">
    <cfRule type="cellIs" dxfId="299" priority="336" operator="equal">
      <formula>"No Idea"</formula>
    </cfRule>
  </conditionalFormatting>
  <conditionalFormatting sqref="D169">
    <cfRule type="cellIs" dxfId="298" priority="335" operator="equal">
      <formula>"Know a Little"</formula>
    </cfRule>
  </conditionalFormatting>
  <conditionalFormatting sqref="D169">
    <cfRule type="cellIs" dxfId="297" priority="334" operator="equal">
      <formula>"Know Well"</formula>
    </cfRule>
  </conditionalFormatting>
  <conditionalFormatting sqref="D170">
    <cfRule type="cellIs" dxfId="296" priority="333" operator="equal">
      <formula>"No Idea"</formula>
    </cfRule>
  </conditionalFormatting>
  <conditionalFormatting sqref="D170">
    <cfRule type="cellIs" dxfId="295" priority="332" operator="equal">
      <formula>"Know a Little"</formula>
    </cfRule>
  </conditionalFormatting>
  <conditionalFormatting sqref="D170">
    <cfRule type="cellIs" dxfId="294" priority="331" operator="equal">
      <formula>"Know Well"</formula>
    </cfRule>
  </conditionalFormatting>
  <conditionalFormatting sqref="D144">
    <cfRule type="cellIs" dxfId="293" priority="357" operator="greaterThan">
      <formula>0.7</formula>
    </cfRule>
  </conditionalFormatting>
  <conditionalFormatting sqref="D144">
    <cfRule type="cellIs" dxfId="292" priority="356" operator="lessThan">
      <formula>0.5</formula>
    </cfRule>
  </conditionalFormatting>
  <conditionalFormatting sqref="D144">
    <cfRule type="cellIs" dxfId="291" priority="355" operator="between">
      <formula>0.5</formula>
      <formula>0.7</formula>
    </cfRule>
  </conditionalFormatting>
  <conditionalFormatting sqref="D151">
    <cfRule type="cellIs" dxfId="290" priority="348" operator="greaterThan">
      <formula>0.7</formula>
    </cfRule>
  </conditionalFormatting>
  <conditionalFormatting sqref="D151">
    <cfRule type="cellIs" dxfId="289" priority="347" operator="lessThan">
      <formula>0.5</formula>
    </cfRule>
  </conditionalFormatting>
  <conditionalFormatting sqref="D151">
    <cfRule type="cellIs" dxfId="288" priority="346" operator="between">
      <formula>0.5</formula>
      <formula>0.7</formula>
    </cfRule>
  </conditionalFormatting>
  <conditionalFormatting sqref="D145">
    <cfRule type="cellIs" dxfId="287" priority="354" operator="greaterThan">
      <formula>0.7</formula>
    </cfRule>
  </conditionalFormatting>
  <conditionalFormatting sqref="D145">
    <cfRule type="cellIs" dxfId="286" priority="353" operator="lessThan">
      <formula>0.5</formula>
    </cfRule>
  </conditionalFormatting>
  <conditionalFormatting sqref="D145">
    <cfRule type="cellIs" dxfId="285" priority="352" operator="between">
      <formula>0.5</formula>
      <formula>0.7</formula>
    </cfRule>
  </conditionalFormatting>
  <conditionalFormatting sqref="D146:D150">
    <cfRule type="cellIs" dxfId="284" priority="351" operator="equal">
      <formula>"No Idea"</formula>
    </cfRule>
  </conditionalFormatting>
  <conditionalFormatting sqref="D146:D150">
    <cfRule type="cellIs" dxfId="283" priority="350" operator="equal">
      <formula>"Know a Little"</formula>
    </cfRule>
  </conditionalFormatting>
  <conditionalFormatting sqref="D146:D150">
    <cfRule type="cellIs" dxfId="282" priority="349" operator="equal">
      <formula>"Know Well"</formula>
    </cfRule>
  </conditionalFormatting>
  <conditionalFormatting sqref="D164">
    <cfRule type="cellIs" dxfId="281" priority="345" operator="equal">
      <formula>"No Idea"</formula>
    </cfRule>
  </conditionalFormatting>
  <conditionalFormatting sqref="D164">
    <cfRule type="cellIs" dxfId="280" priority="344" operator="equal">
      <formula>"Know a Little"</formula>
    </cfRule>
  </conditionalFormatting>
  <conditionalFormatting sqref="D164">
    <cfRule type="cellIs" dxfId="279" priority="343" operator="equal">
      <formula>"Know Well"</formula>
    </cfRule>
  </conditionalFormatting>
  <conditionalFormatting sqref="D168">
    <cfRule type="cellIs" dxfId="278" priority="339" operator="equal">
      <formula>"No Idea"</formula>
    </cfRule>
  </conditionalFormatting>
  <conditionalFormatting sqref="D168">
    <cfRule type="cellIs" dxfId="277" priority="338" operator="equal">
      <formula>"Know a Little"</formula>
    </cfRule>
  </conditionalFormatting>
  <conditionalFormatting sqref="D168">
    <cfRule type="cellIs" dxfId="276" priority="337" operator="equal">
      <formula>"Know Well"</formula>
    </cfRule>
  </conditionalFormatting>
  <conditionalFormatting sqref="D63">
    <cfRule type="cellIs" dxfId="275" priority="288" operator="equal">
      <formula>"No Idea"</formula>
    </cfRule>
  </conditionalFormatting>
  <conditionalFormatting sqref="D63">
    <cfRule type="cellIs" dxfId="274" priority="287" operator="equal">
      <formula>"Know a Little"</formula>
    </cfRule>
  </conditionalFormatting>
  <conditionalFormatting sqref="D63">
    <cfRule type="cellIs" dxfId="273" priority="286" operator="equal">
      <formula>"Know Well"</formula>
    </cfRule>
  </conditionalFormatting>
  <conditionalFormatting sqref="D30">
    <cfRule type="cellIs" dxfId="272" priority="291" operator="equal">
      <formula>"No Idea"</formula>
    </cfRule>
  </conditionalFormatting>
  <conditionalFormatting sqref="D30">
    <cfRule type="cellIs" dxfId="271" priority="290" operator="equal">
      <formula>"Know a Little"</formula>
    </cfRule>
  </conditionalFormatting>
  <conditionalFormatting sqref="D30">
    <cfRule type="cellIs" dxfId="270" priority="289" operator="equal">
      <formula>"Know Well"</formula>
    </cfRule>
  </conditionalFormatting>
  <conditionalFormatting sqref="D58">
    <cfRule type="cellIs" dxfId="269" priority="277" operator="equal">
      <formula>"Know Well"</formula>
    </cfRule>
  </conditionalFormatting>
  <conditionalFormatting sqref="D158">
    <cfRule type="cellIs" dxfId="264" priority="267" operator="greaterThan">
      <formula>0.7</formula>
    </cfRule>
  </conditionalFormatting>
  <conditionalFormatting sqref="D158">
    <cfRule type="cellIs" dxfId="263" priority="266" operator="lessThan">
      <formula>0.5</formula>
    </cfRule>
  </conditionalFormatting>
  <conditionalFormatting sqref="D158">
    <cfRule type="cellIs" dxfId="262" priority="265" operator="between">
      <formula>0.5</formula>
      <formula>0.7</formula>
    </cfRule>
  </conditionalFormatting>
  <conditionalFormatting sqref="D62">
    <cfRule type="cellIs" dxfId="261" priority="210" operator="equal">
      <formula>"No Idea"</formula>
    </cfRule>
  </conditionalFormatting>
  <conditionalFormatting sqref="D62">
    <cfRule type="cellIs" dxfId="260" priority="209" operator="equal">
      <formula>"Know a Little"</formula>
    </cfRule>
  </conditionalFormatting>
  <conditionalFormatting sqref="D62">
    <cfRule type="cellIs" dxfId="259" priority="208" operator="equal">
      <formula>"Know Well"</formula>
    </cfRule>
  </conditionalFormatting>
  <conditionalFormatting sqref="D31">
    <cfRule type="cellIs" dxfId="258" priority="294" operator="equal">
      <formula>"No Idea"</formula>
    </cfRule>
  </conditionalFormatting>
  <conditionalFormatting sqref="D31">
    <cfRule type="cellIs" dxfId="257" priority="293" operator="equal">
      <formula>"Know a Little"</formula>
    </cfRule>
  </conditionalFormatting>
  <conditionalFormatting sqref="D31">
    <cfRule type="cellIs" dxfId="256" priority="292" operator="equal">
      <formula>"Know Well"</formula>
    </cfRule>
  </conditionalFormatting>
  <conditionalFormatting sqref="D58">
    <cfRule type="cellIs" dxfId="255" priority="279" operator="equal">
      <formula>"No Idea"</formula>
    </cfRule>
  </conditionalFormatting>
  <conditionalFormatting sqref="D58">
    <cfRule type="cellIs" dxfId="254" priority="278" operator="equal">
      <formula>"Know a Little"</formula>
    </cfRule>
  </conditionalFormatting>
  <conditionalFormatting sqref="D28">
    <cfRule type="cellIs" dxfId="253" priority="240" operator="equal">
      <formula>"No Idea"</formula>
    </cfRule>
  </conditionalFormatting>
  <conditionalFormatting sqref="D28">
    <cfRule type="cellIs" dxfId="252" priority="239" operator="equal">
      <formula>"Know a Little"</formula>
    </cfRule>
  </conditionalFormatting>
  <conditionalFormatting sqref="D28">
    <cfRule type="cellIs" dxfId="251" priority="238" operator="equal">
      <formula>"Know Well"</formula>
    </cfRule>
  </conditionalFormatting>
  <conditionalFormatting sqref="D59">
    <cfRule type="cellIs" dxfId="250" priority="282" operator="equal">
      <formula>"No Idea"</formula>
    </cfRule>
  </conditionalFormatting>
  <conditionalFormatting sqref="D59">
    <cfRule type="cellIs" dxfId="249" priority="281" operator="equal">
      <formula>"Know a Little"</formula>
    </cfRule>
  </conditionalFormatting>
  <conditionalFormatting sqref="D59">
    <cfRule type="cellIs" dxfId="248" priority="280" operator="equal">
      <formula>"Know Well"</formula>
    </cfRule>
  </conditionalFormatting>
  <conditionalFormatting sqref="D57">
    <cfRule type="cellIs" dxfId="247" priority="276" operator="equal">
      <formula>"No Idea"</formula>
    </cfRule>
  </conditionalFormatting>
  <conditionalFormatting sqref="D57">
    <cfRule type="cellIs" dxfId="246" priority="275" operator="equal">
      <formula>"Know a Little"</formula>
    </cfRule>
  </conditionalFormatting>
  <conditionalFormatting sqref="D57">
    <cfRule type="cellIs" dxfId="245" priority="274" operator="equal">
      <formula>"Know Well"</formula>
    </cfRule>
  </conditionalFormatting>
  <conditionalFormatting sqref="D60">
    <cfRule type="cellIs" dxfId="244" priority="273" operator="greaterThan">
      <formula>0.7</formula>
    </cfRule>
  </conditionalFormatting>
  <conditionalFormatting sqref="D60">
    <cfRule type="cellIs" dxfId="243" priority="272" operator="lessThan">
      <formula>0.5</formula>
    </cfRule>
  </conditionalFormatting>
  <conditionalFormatting sqref="D60">
    <cfRule type="cellIs" dxfId="242" priority="271" operator="between">
      <formula>0.5</formula>
      <formula>0.7</formula>
    </cfRule>
  </conditionalFormatting>
  <conditionalFormatting sqref="D165">
    <cfRule type="cellIs" dxfId="236" priority="264" operator="greaterThan">
      <formula>0.7</formula>
    </cfRule>
  </conditionalFormatting>
  <conditionalFormatting sqref="D165">
    <cfRule type="cellIs" dxfId="235" priority="263" operator="lessThan">
      <formula>0.5</formula>
    </cfRule>
  </conditionalFormatting>
  <conditionalFormatting sqref="D165">
    <cfRule type="cellIs" dxfId="234" priority="262" operator="between">
      <formula>0.5</formula>
      <formula>0.7</formula>
    </cfRule>
  </conditionalFormatting>
  <conditionalFormatting sqref="D26">
    <cfRule type="cellIs" dxfId="233" priority="246" operator="equal">
      <formula>"No Idea"</formula>
    </cfRule>
  </conditionalFormatting>
  <conditionalFormatting sqref="D26">
    <cfRule type="cellIs" dxfId="232" priority="245" operator="equal">
      <formula>"Know a Little"</formula>
    </cfRule>
  </conditionalFormatting>
  <conditionalFormatting sqref="D26">
    <cfRule type="cellIs" dxfId="231" priority="244" operator="equal">
      <formula>"Know Well"</formula>
    </cfRule>
  </conditionalFormatting>
  <conditionalFormatting sqref="D27">
    <cfRule type="cellIs" dxfId="230" priority="243" operator="equal">
      <formula>"No Idea"</formula>
    </cfRule>
  </conditionalFormatting>
  <conditionalFormatting sqref="D27">
    <cfRule type="cellIs" dxfId="229" priority="242" operator="equal">
      <formula>"Know a Little"</formula>
    </cfRule>
  </conditionalFormatting>
  <conditionalFormatting sqref="D27">
    <cfRule type="cellIs" dxfId="228" priority="241" operator="equal">
      <formula>"Know Well"</formula>
    </cfRule>
  </conditionalFormatting>
  <conditionalFormatting sqref="D163">
    <cfRule type="cellIs" dxfId="227" priority="171" operator="equal">
      <formula>"No Idea"</formula>
    </cfRule>
  </conditionalFormatting>
  <conditionalFormatting sqref="D163">
    <cfRule type="cellIs" dxfId="226" priority="170" operator="equal">
      <formula>"Know a Little"</formula>
    </cfRule>
  </conditionalFormatting>
  <conditionalFormatting sqref="D163">
    <cfRule type="cellIs" dxfId="225" priority="169" operator="equal">
      <formula>"Know Well"</formula>
    </cfRule>
  </conditionalFormatting>
  <conditionalFormatting sqref="D29">
    <cfRule type="cellIs" dxfId="224" priority="237" operator="equal">
      <formula>"No Idea"</formula>
    </cfRule>
  </conditionalFormatting>
  <conditionalFormatting sqref="D29">
    <cfRule type="cellIs" dxfId="223" priority="236" operator="equal">
      <formula>"Know a Little"</formula>
    </cfRule>
  </conditionalFormatting>
  <conditionalFormatting sqref="D29">
    <cfRule type="cellIs" dxfId="222" priority="235" operator="equal">
      <formula>"Know Well"</formula>
    </cfRule>
  </conditionalFormatting>
  <conditionalFormatting sqref="D61">
    <cfRule type="cellIs" dxfId="221" priority="207" operator="equal">
      <formula>"No Idea"</formula>
    </cfRule>
  </conditionalFormatting>
  <conditionalFormatting sqref="D61">
    <cfRule type="cellIs" dxfId="220" priority="206" operator="equal">
      <formula>"Know a Little"</formula>
    </cfRule>
  </conditionalFormatting>
  <conditionalFormatting sqref="D61">
    <cfRule type="cellIs" dxfId="219" priority="205" operator="equal">
      <formula>"Know Well"</formula>
    </cfRule>
  </conditionalFormatting>
  <conditionalFormatting sqref="D32">
    <cfRule type="cellIs" dxfId="218" priority="231" operator="equal">
      <formula>"No Idea"</formula>
    </cfRule>
  </conditionalFormatting>
  <conditionalFormatting sqref="D32">
    <cfRule type="cellIs" dxfId="217" priority="230" operator="equal">
      <formula>"Know a Little"</formula>
    </cfRule>
  </conditionalFormatting>
  <conditionalFormatting sqref="D32">
    <cfRule type="cellIs" dxfId="216" priority="229" operator="equal">
      <formula>"Know Well"</formula>
    </cfRule>
  </conditionalFormatting>
  <conditionalFormatting sqref="D102">
    <cfRule type="cellIs" dxfId="215" priority="192" operator="equal">
      <formula>"No Idea"</formula>
    </cfRule>
  </conditionalFormatting>
  <conditionalFormatting sqref="D102">
    <cfRule type="cellIs" dxfId="214" priority="191" operator="equal">
      <formula>"Know a Little"</formula>
    </cfRule>
  </conditionalFormatting>
  <conditionalFormatting sqref="D102">
    <cfRule type="cellIs" dxfId="213" priority="190" operator="equal">
      <formula>"Know Well"</formula>
    </cfRule>
  </conditionalFormatting>
  <conditionalFormatting sqref="D103">
    <cfRule type="cellIs" dxfId="212" priority="195" operator="equal">
      <formula>"No Idea"</formula>
    </cfRule>
  </conditionalFormatting>
  <conditionalFormatting sqref="D103">
    <cfRule type="cellIs" dxfId="211" priority="194" operator="equal">
      <formula>"Know a Little"</formula>
    </cfRule>
  </conditionalFormatting>
  <conditionalFormatting sqref="D103">
    <cfRule type="cellIs" dxfId="210" priority="193" operator="equal">
      <formula>"Know Well"</formula>
    </cfRule>
  </conditionalFormatting>
  <conditionalFormatting sqref="D167">
    <cfRule type="cellIs" dxfId="209" priority="165" operator="equal">
      <formula>"No Idea"</formula>
    </cfRule>
  </conditionalFormatting>
  <conditionalFormatting sqref="D167">
    <cfRule type="cellIs" dxfId="208" priority="164" operator="equal">
      <formula>"Know a Little"</formula>
    </cfRule>
  </conditionalFormatting>
  <conditionalFormatting sqref="D167">
    <cfRule type="cellIs" dxfId="207" priority="163" operator="equal">
      <formula>"Know Well"</formula>
    </cfRule>
  </conditionalFormatting>
  <conditionalFormatting sqref="D152">
    <cfRule type="cellIs" dxfId="206" priority="189" operator="equal">
      <formula>"No Idea"</formula>
    </cfRule>
  </conditionalFormatting>
  <conditionalFormatting sqref="D152">
    <cfRule type="cellIs" dxfId="205" priority="188" operator="equal">
      <formula>"Know a Little"</formula>
    </cfRule>
  </conditionalFormatting>
  <conditionalFormatting sqref="D152">
    <cfRule type="cellIs" dxfId="204" priority="187" operator="equal">
      <formula>"Know Well"</formula>
    </cfRule>
  </conditionalFormatting>
  <conditionalFormatting sqref="D153">
    <cfRule type="cellIs" dxfId="203" priority="186" operator="equal">
      <formula>"No Idea"</formula>
    </cfRule>
  </conditionalFormatting>
  <conditionalFormatting sqref="D153">
    <cfRule type="cellIs" dxfId="202" priority="185" operator="equal">
      <formula>"Know a Little"</formula>
    </cfRule>
  </conditionalFormatting>
  <conditionalFormatting sqref="D153">
    <cfRule type="cellIs" dxfId="201" priority="184" operator="equal">
      <formula>"Know Well"</formula>
    </cfRule>
  </conditionalFormatting>
  <conditionalFormatting sqref="D154:D155">
    <cfRule type="cellIs" dxfId="200" priority="183" operator="equal">
      <formula>"No Idea"</formula>
    </cfRule>
  </conditionalFormatting>
  <conditionalFormatting sqref="D154:D155">
    <cfRule type="cellIs" dxfId="199" priority="182" operator="equal">
      <formula>"Know a Little"</formula>
    </cfRule>
  </conditionalFormatting>
  <conditionalFormatting sqref="D154:D155">
    <cfRule type="cellIs" dxfId="198" priority="181" operator="equal">
      <formula>"Know Well"</formula>
    </cfRule>
  </conditionalFormatting>
  <conditionalFormatting sqref="D162">
    <cfRule type="cellIs" dxfId="194" priority="174" operator="equal">
      <formula>"No Idea"</formula>
    </cfRule>
  </conditionalFormatting>
  <conditionalFormatting sqref="D162">
    <cfRule type="cellIs" dxfId="193" priority="173" operator="equal">
      <formula>"Know a Little"</formula>
    </cfRule>
  </conditionalFormatting>
  <conditionalFormatting sqref="D162">
    <cfRule type="cellIs" dxfId="192" priority="172" operator="equal">
      <formula>"Know Well"</formula>
    </cfRule>
  </conditionalFormatting>
  <conditionalFormatting sqref="D71">
    <cfRule type="cellIs" dxfId="191" priority="147" operator="equal">
      <formula>"No Idea"</formula>
    </cfRule>
  </conditionalFormatting>
  <conditionalFormatting sqref="D71">
    <cfRule type="cellIs" dxfId="190" priority="146" operator="equal">
      <formula>"Know a Little"</formula>
    </cfRule>
  </conditionalFormatting>
  <conditionalFormatting sqref="D71">
    <cfRule type="cellIs" dxfId="189" priority="145" operator="equal">
      <formula>"Know Well"</formula>
    </cfRule>
  </conditionalFormatting>
  <conditionalFormatting sqref="D166">
    <cfRule type="cellIs" dxfId="188" priority="168" operator="equal">
      <formula>"No Idea"</formula>
    </cfRule>
  </conditionalFormatting>
  <conditionalFormatting sqref="D166">
    <cfRule type="cellIs" dxfId="187" priority="167" operator="equal">
      <formula>"Know a Little"</formula>
    </cfRule>
  </conditionalFormatting>
  <conditionalFormatting sqref="D166">
    <cfRule type="cellIs" dxfId="186" priority="166" operator="equal">
      <formula>"Know Well"</formula>
    </cfRule>
  </conditionalFormatting>
  <conditionalFormatting sqref="D72">
    <cfRule type="cellIs" dxfId="185" priority="150" operator="equal">
      <formula>"No Idea"</formula>
    </cfRule>
  </conditionalFormatting>
  <conditionalFormatting sqref="D72">
    <cfRule type="cellIs" dxfId="184" priority="149" operator="equal">
      <formula>"Know a Little"</formula>
    </cfRule>
  </conditionalFormatting>
  <conditionalFormatting sqref="D72">
    <cfRule type="cellIs" dxfId="183" priority="148" operator="equal">
      <formula>"Know Well"</formula>
    </cfRule>
  </conditionalFormatting>
  <conditionalFormatting sqref="D14">
    <cfRule type="cellIs" dxfId="179" priority="144" operator="equal">
      <formula>"No Idea"</formula>
    </cfRule>
  </conditionalFormatting>
  <conditionalFormatting sqref="D14">
    <cfRule type="cellIs" dxfId="178" priority="143" operator="equal">
      <formula>"Know a Little"</formula>
    </cfRule>
  </conditionalFormatting>
  <conditionalFormatting sqref="D14">
    <cfRule type="cellIs" dxfId="177" priority="142" operator="equal">
      <formula>"Know Well"</formula>
    </cfRule>
  </conditionalFormatting>
  <conditionalFormatting sqref="D156">
    <cfRule type="cellIs" dxfId="176" priority="180" operator="equal">
      <formula>"No Idea"</formula>
    </cfRule>
  </conditionalFormatting>
  <conditionalFormatting sqref="D156">
    <cfRule type="cellIs" dxfId="175" priority="179" operator="equal">
      <formula>"Know a Little"</formula>
    </cfRule>
  </conditionalFormatting>
  <conditionalFormatting sqref="D156">
    <cfRule type="cellIs" dxfId="174" priority="178" operator="equal">
      <formula>"Know Well"</formula>
    </cfRule>
  </conditionalFormatting>
  <conditionalFormatting sqref="D157">
    <cfRule type="cellIs" dxfId="173" priority="177" operator="equal">
      <formula>"No Idea"</formula>
    </cfRule>
  </conditionalFormatting>
  <conditionalFormatting sqref="D157">
    <cfRule type="cellIs" dxfId="172" priority="176" operator="equal">
      <formula>"Know a Little"</formula>
    </cfRule>
  </conditionalFormatting>
  <conditionalFormatting sqref="D157">
    <cfRule type="cellIs" dxfId="171" priority="175" operator="equal">
      <formula>"Know Well"</formula>
    </cfRule>
  </conditionalFormatting>
  <conditionalFormatting sqref="D73">
    <cfRule type="cellIs" dxfId="170" priority="153" operator="equal">
      <formula>"No Idea"</formula>
    </cfRule>
  </conditionalFormatting>
  <conditionalFormatting sqref="D73">
    <cfRule type="cellIs" dxfId="169" priority="152" operator="equal">
      <formula>"Know a Little"</formula>
    </cfRule>
  </conditionalFormatting>
  <conditionalFormatting sqref="D73">
    <cfRule type="cellIs" dxfId="168" priority="151" operator="equal">
      <formula>"Know Well"</formula>
    </cfRule>
  </conditionalFormatting>
  <conditionalFormatting sqref="D12">
    <cfRule type="cellIs" dxfId="167" priority="138" operator="equal">
      <formula>"No Idea"</formula>
    </cfRule>
  </conditionalFormatting>
  <conditionalFormatting sqref="D12">
    <cfRule type="cellIs" dxfId="166" priority="137" operator="equal">
      <formula>"Know a Little"</formula>
    </cfRule>
  </conditionalFormatting>
  <conditionalFormatting sqref="D12">
    <cfRule type="cellIs" dxfId="165" priority="136" operator="equal">
      <formula>"Know Well"</formula>
    </cfRule>
  </conditionalFormatting>
  <conditionalFormatting sqref="D13">
    <cfRule type="cellIs" dxfId="164" priority="141" operator="equal">
      <formula>"No Idea"</formula>
    </cfRule>
  </conditionalFormatting>
  <conditionalFormatting sqref="D13">
    <cfRule type="cellIs" dxfId="163" priority="140" operator="equal">
      <formula>"Know a Little"</formula>
    </cfRule>
  </conditionalFormatting>
  <conditionalFormatting sqref="D13">
    <cfRule type="cellIs" dxfId="162" priority="139" operator="equal">
      <formula>"Know Well"</formula>
    </cfRule>
  </conditionalFormatting>
  <conditionalFormatting sqref="D11">
    <cfRule type="cellIs" dxfId="158" priority="135" operator="equal">
      <formula>"No Idea"</formula>
    </cfRule>
  </conditionalFormatting>
  <conditionalFormatting sqref="D11">
    <cfRule type="cellIs" dxfId="157" priority="134" operator="equal">
      <formula>"Know a Little"</formula>
    </cfRule>
  </conditionalFormatting>
  <conditionalFormatting sqref="D11">
    <cfRule type="cellIs" dxfId="156" priority="133" operator="equal">
      <formula>"Know Well"</formula>
    </cfRule>
  </conditionalFormatting>
  <conditionalFormatting sqref="D9">
    <cfRule type="cellIs" dxfId="152" priority="129" operator="equal">
      <formula>"No Idea"</formula>
    </cfRule>
  </conditionalFormatting>
  <conditionalFormatting sqref="D9">
    <cfRule type="cellIs" dxfId="151" priority="128" operator="equal">
      <formula>"Know a Little"</formula>
    </cfRule>
  </conditionalFormatting>
  <conditionalFormatting sqref="D9">
    <cfRule type="cellIs" dxfId="150" priority="127" operator="equal">
      <formula>"Know Well"</formula>
    </cfRule>
  </conditionalFormatting>
  <conditionalFormatting sqref="D8">
    <cfRule type="cellIs" dxfId="149" priority="126" operator="equal">
      <formula>"No Idea"</formula>
    </cfRule>
  </conditionalFormatting>
  <conditionalFormatting sqref="D8">
    <cfRule type="cellIs" dxfId="148" priority="125" operator="equal">
      <formula>"Know a Little"</formula>
    </cfRule>
  </conditionalFormatting>
  <conditionalFormatting sqref="D8">
    <cfRule type="cellIs" dxfId="147" priority="124" operator="equal">
      <formula>"Know Well"</formula>
    </cfRule>
  </conditionalFormatting>
  <conditionalFormatting sqref="D10">
    <cfRule type="cellIs" dxfId="143" priority="132" operator="equal">
      <formula>"No Idea"</formula>
    </cfRule>
  </conditionalFormatting>
  <conditionalFormatting sqref="D10">
    <cfRule type="cellIs" dxfId="142" priority="131" operator="equal">
      <formula>"Know a Little"</formula>
    </cfRule>
  </conditionalFormatting>
  <conditionalFormatting sqref="D10">
    <cfRule type="cellIs" dxfId="141" priority="130" operator="equal">
      <formula>"Know Well"</formula>
    </cfRule>
  </conditionalFormatting>
  <conditionalFormatting sqref="D7">
    <cfRule type="cellIs" dxfId="134" priority="123" operator="equal">
      <formula>"No Idea"</formula>
    </cfRule>
  </conditionalFormatting>
  <conditionalFormatting sqref="D7">
    <cfRule type="cellIs" dxfId="133" priority="122" operator="equal">
      <formula>"Know a Little"</formula>
    </cfRule>
  </conditionalFormatting>
  <conditionalFormatting sqref="D7">
    <cfRule type="cellIs" dxfId="132" priority="121" operator="equal">
      <formula>"Know Well"</formula>
    </cfRule>
  </conditionalFormatting>
  <conditionalFormatting sqref="D5">
    <cfRule type="cellIs" dxfId="128" priority="117" operator="equal">
      <formula>"No Idea"</formula>
    </cfRule>
  </conditionalFormatting>
  <conditionalFormatting sqref="D5">
    <cfRule type="cellIs" dxfId="127" priority="116" operator="equal">
      <formula>"Know a Little"</formula>
    </cfRule>
  </conditionalFormatting>
  <conditionalFormatting sqref="D5">
    <cfRule type="cellIs" dxfId="126" priority="115" operator="equal">
      <formula>"Know Well"</formula>
    </cfRule>
  </conditionalFormatting>
  <conditionalFormatting sqref="D4">
    <cfRule type="cellIs" dxfId="125" priority="114" operator="equal">
      <formula>"No Idea"</formula>
    </cfRule>
  </conditionalFormatting>
  <conditionalFormatting sqref="D4">
    <cfRule type="cellIs" dxfId="124" priority="113" operator="equal">
      <formula>"Know a Little"</formula>
    </cfRule>
  </conditionalFormatting>
  <conditionalFormatting sqref="D4">
    <cfRule type="cellIs" dxfId="123" priority="112" operator="equal">
      <formula>"Know Well"</formula>
    </cfRule>
  </conditionalFormatting>
  <conditionalFormatting sqref="D70">
    <cfRule type="cellIs" dxfId="122" priority="111" operator="equal">
      <formula>"No Idea"</formula>
    </cfRule>
  </conditionalFormatting>
  <conditionalFormatting sqref="D70">
    <cfRule type="cellIs" dxfId="121" priority="110" operator="equal">
      <formula>"Know a Little"</formula>
    </cfRule>
  </conditionalFormatting>
  <conditionalFormatting sqref="D70">
    <cfRule type="cellIs" dxfId="120" priority="109" operator="equal">
      <formula>"Know Well"</formula>
    </cfRule>
  </conditionalFormatting>
  <conditionalFormatting sqref="D6">
    <cfRule type="cellIs" dxfId="119" priority="120" operator="equal">
      <formula>"No Idea"</formula>
    </cfRule>
  </conditionalFormatting>
  <conditionalFormatting sqref="D6">
    <cfRule type="cellIs" dxfId="118" priority="119" operator="equal">
      <formula>"Know a Little"</formula>
    </cfRule>
  </conditionalFormatting>
  <conditionalFormatting sqref="D6">
    <cfRule type="cellIs" dxfId="117" priority="118" operator="equal">
      <formula>"Know Well"</formula>
    </cfRule>
  </conditionalFormatting>
  <conditionalFormatting sqref="D69">
    <cfRule type="cellIs" dxfId="107" priority="108" operator="equal">
      <formula>"No Idea"</formula>
    </cfRule>
  </conditionalFormatting>
  <conditionalFormatting sqref="D69">
    <cfRule type="cellIs" dxfId="106" priority="107" operator="equal">
      <formula>"Know a Little"</formula>
    </cfRule>
  </conditionalFormatting>
  <conditionalFormatting sqref="D69">
    <cfRule type="cellIs" dxfId="105" priority="106" operator="equal">
      <formula>"Know Well"</formula>
    </cfRule>
  </conditionalFormatting>
  <conditionalFormatting sqref="D68">
    <cfRule type="cellIs" dxfId="104" priority="105" operator="equal">
      <formula>"No Idea"</formula>
    </cfRule>
  </conditionalFormatting>
  <conditionalFormatting sqref="D68">
    <cfRule type="cellIs" dxfId="103" priority="104" operator="equal">
      <formula>"Know a Little"</formula>
    </cfRule>
  </conditionalFormatting>
  <conditionalFormatting sqref="D68">
    <cfRule type="cellIs" dxfId="102" priority="103" operator="equal">
      <formula>"Know Well"</formula>
    </cfRule>
  </conditionalFormatting>
  <conditionalFormatting sqref="D67">
    <cfRule type="cellIs" dxfId="101" priority="102" operator="equal">
      <formula>"No Idea"</formula>
    </cfRule>
  </conditionalFormatting>
  <conditionalFormatting sqref="D67">
    <cfRule type="cellIs" dxfId="100" priority="101" operator="equal">
      <formula>"Know a Little"</formula>
    </cfRule>
  </conditionalFormatting>
  <conditionalFormatting sqref="D67">
    <cfRule type="cellIs" dxfId="99" priority="100" operator="equal">
      <formula>"Know Well"</formula>
    </cfRule>
  </conditionalFormatting>
  <conditionalFormatting sqref="D66">
    <cfRule type="cellIs" dxfId="98" priority="99" operator="equal">
      <formula>"No Idea"</formula>
    </cfRule>
  </conditionalFormatting>
  <conditionalFormatting sqref="D66">
    <cfRule type="cellIs" dxfId="97" priority="98" operator="equal">
      <formula>"Know a Little"</formula>
    </cfRule>
  </conditionalFormatting>
  <conditionalFormatting sqref="D66">
    <cfRule type="cellIs" dxfId="96" priority="97" operator="equal">
      <formula>"Know Well"</formula>
    </cfRule>
  </conditionalFormatting>
  <conditionalFormatting sqref="D82">
    <cfRule type="cellIs" dxfId="95" priority="96" operator="equal">
      <formula>"No Idea"</formula>
    </cfRule>
  </conditionalFormatting>
  <conditionalFormatting sqref="D82">
    <cfRule type="cellIs" dxfId="94" priority="95" operator="equal">
      <formula>"Know a Little"</formula>
    </cfRule>
  </conditionalFormatting>
  <conditionalFormatting sqref="D82">
    <cfRule type="cellIs" dxfId="93" priority="94" operator="equal">
      <formula>"Know Well"</formula>
    </cfRule>
  </conditionalFormatting>
  <conditionalFormatting sqref="D81">
    <cfRule type="cellIs" dxfId="92" priority="93" operator="equal">
      <formula>"No Idea"</formula>
    </cfRule>
  </conditionalFormatting>
  <conditionalFormatting sqref="D81">
    <cfRule type="cellIs" dxfId="91" priority="92" operator="equal">
      <formula>"Know a Little"</formula>
    </cfRule>
  </conditionalFormatting>
  <conditionalFormatting sqref="D81">
    <cfRule type="cellIs" dxfId="90" priority="91" operator="equal">
      <formula>"Know Well"</formula>
    </cfRule>
  </conditionalFormatting>
  <conditionalFormatting sqref="D80">
    <cfRule type="cellIs" dxfId="89" priority="90" operator="equal">
      <formula>"No Idea"</formula>
    </cfRule>
  </conditionalFormatting>
  <conditionalFormatting sqref="D80">
    <cfRule type="cellIs" dxfId="88" priority="89" operator="equal">
      <formula>"Know a Little"</formula>
    </cfRule>
  </conditionalFormatting>
  <conditionalFormatting sqref="D80">
    <cfRule type="cellIs" dxfId="87" priority="88" operator="equal">
      <formula>"Know Well"</formula>
    </cfRule>
  </conditionalFormatting>
  <conditionalFormatting sqref="D79">
    <cfRule type="cellIs" dxfId="86" priority="87" operator="equal">
      <formula>"No Idea"</formula>
    </cfRule>
  </conditionalFormatting>
  <conditionalFormatting sqref="D79">
    <cfRule type="cellIs" dxfId="85" priority="86" operator="equal">
      <formula>"Know a Little"</formula>
    </cfRule>
  </conditionalFormatting>
  <conditionalFormatting sqref="D79">
    <cfRule type="cellIs" dxfId="84" priority="85" operator="equal">
      <formula>"Know Well"</formula>
    </cfRule>
  </conditionalFormatting>
  <conditionalFormatting sqref="D78">
    <cfRule type="cellIs" dxfId="83" priority="84" operator="equal">
      <formula>"No Idea"</formula>
    </cfRule>
  </conditionalFormatting>
  <conditionalFormatting sqref="D78">
    <cfRule type="cellIs" dxfId="82" priority="83" operator="equal">
      <formula>"Know a Little"</formula>
    </cfRule>
  </conditionalFormatting>
  <conditionalFormatting sqref="D78">
    <cfRule type="cellIs" dxfId="81" priority="82" operator="equal">
      <formula>"Know Well"</formula>
    </cfRule>
  </conditionalFormatting>
  <conditionalFormatting sqref="D85">
    <cfRule type="cellIs" dxfId="80" priority="81" operator="greaterThan">
      <formula>0.7</formula>
    </cfRule>
  </conditionalFormatting>
  <conditionalFormatting sqref="D85">
    <cfRule type="cellIs" dxfId="79" priority="80" operator="lessThan">
      <formula>0.5</formula>
    </cfRule>
  </conditionalFormatting>
  <conditionalFormatting sqref="D85">
    <cfRule type="cellIs" dxfId="78" priority="79" operator="between">
      <formula>0.5</formula>
      <formula>0.7</formula>
    </cfRule>
  </conditionalFormatting>
  <conditionalFormatting sqref="D86:D90">
    <cfRule type="cellIs" dxfId="77" priority="78" operator="equal">
      <formula>"No Idea"</formula>
    </cfRule>
  </conditionalFormatting>
  <conditionalFormatting sqref="D86:D90">
    <cfRule type="cellIs" dxfId="76" priority="77" operator="equal">
      <formula>"Know a Little"</formula>
    </cfRule>
  </conditionalFormatting>
  <conditionalFormatting sqref="D86:D90">
    <cfRule type="cellIs" dxfId="75" priority="76" operator="equal">
      <formula>"Know Well"</formula>
    </cfRule>
  </conditionalFormatting>
  <conditionalFormatting sqref="D101">
    <cfRule type="cellIs" dxfId="74" priority="75" operator="equal">
      <formula>"No Idea"</formula>
    </cfRule>
  </conditionalFormatting>
  <conditionalFormatting sqref="D101">
    <cfRule type="cellIs" dxfId="73" priority="74" operator="equal">
      <formula>"Know a Little"</formula>
    </cfRule>
  </conditionalFormatting>
  <conditionalFormatting sqref="D101">
    <cfRule type="cellIs" dxfId="72" priority="73" operator="equal">
      <formula>"Know Well"</formula>
    </cfRule>
  </conditionalFormatting>
  <conditionalFormatting sqref="D100">
    <cfRule type="cellIs" dxfId="71" priority="72" operator="equal">
      <formula>"No Idea"</formula>
    </cfRule>
  </conditionalFormatting>
  <conditionalFormatting sqref="D100">
    <cfRule type="cellIs" dxfId="70" priority="71" operator="equal">
      <formula>"Know a Little"</formula>
    </cfRule>
  </conditionalFormatting>
  <conditionalFormatting sqref="D100">
    <cfRule type="cellIs" dxfId="69" priority="70" operator="equal">
      <formula>"Know Well"</formula>
    </cfRule>
  </conditionalFormatting>
  <conditionalFormatting sqref="D99">
    <cfRule type="cellIs" dxfId="68" priority="69" operator="equal">
      <formula>"No Idea"</formula>
    </cfRule>
  </conditionalFormatting>
  <conditionalFormatting sqref="D99">
    <cfRule type="cellIs" dxfId="67" priority="68" operator="equal">
      <formula>"Know a Little"</formula>
    </cfRule>
  </conditionalFormatting>
  <conditionalFormatting sqref="D99">
    <cfRule type="cellIs" dxfId="66" priority="67" operator="equal">
      <formula>"Know Well"</formula>
    </cfRule>
  </conditionalFormatting>
  <conditionalFormatting sqref="D98">
    <cfRule type="cellIs" dxfId="65" priority="66" operator="equal">
      <formula>"No Idea"</formula>
    </cfRule>
  </conditionalFormatting>
  <conditionalFormatting sqref="D98">
    <cfRule type="cellIs" dxfId="64" priority="65" operator="equal">
      <formula>"Know a Little"</formula>
    </cfRule>
  </conditionalFormatting>
  <conditionalFormatting sqref="D98">
    <cfRule type="cellIs" dxfId="63" priority="64" operator="equal">
      <formula>"Know Well"</formula>
    </cfRule>
  </conditionalFormatting>
  <conditionalFormatting sqref="D97">
    <cfRule type="cellIs" dxfId="62" priority="63" operator="equal">
      <formula>"No Idea"</formula>
    </cfRule>
  </conditionalFormatting>
  <conditionalFormatting sqref="D97">
    <cfRule type="cellIs" dxfId="61" priority="62" operator="equal">
      <formula>"Know a Little"</formula>
    </cfRule>
  </conditionalFormatting>
  <conditionalFormatting sqref="D97">
    <cfRule type="cellIs" dxfId="60" priority="61" operator="equal">
      <formula>"Know Well"</formula>
    </cfRule>
  </conditionalFormatting>
  <conditionalFormatting sqref="D108">
    <cfRule type="cellIs" dxfId="59" priority="60" operator="equal">
      <formula>"No Idea"</formula>
    </cfRule>
  </conditionalFormatting>
  <conditionalFormatting sqref="D108">
    <cfRule type="cellIs" dxfId="58" priority="59" operator="equal">
      <formula>"Know a Little"</formula>
    </cfRule>
  </conditionalFormatting>
  <conditionalFormatting sqref="D108">
    <cfRule type="cellIs" dxfId="57" priority="58" operator="equal">
      <formula>"Know Well"</formula>
    </cfRule>
  </conditionalFormatting>
  <conditionalFormatting sqref="D109">
    <cfRule type="cellIs" dxfId="56" priority="57" operator="equal">
      <formula>"No Idea"</formula>
    </cfRule>
  </conditionalFormatting>
  <conditionalFormatting sqref="D109">
    <cfRule type="cellIs" dxfId="55" priority="56" operator="equal">
      <formula>"Know a Little"</formula>
    </cfRule>
  </conditionalFormatting>
  <conditionalFormatting sqref="D109">
    <cfRule type="cellIs" dxfId="54" priority="55" operator="equal">
      <formula>"Know Well"</formula>
    </cfRule>
  </conditionalFormatting>
  <conditionalFormatting sqref="D110">
    <cfRule type="cellIs" dxfId="53" priority="54" operator="equal">
      <formula>"No Idea"</formula>
    </cfRule>
  </conditionalFormatting>
  <conditionalFormatting sqref="D110">
    <cfRule type="cellIs" dxfId="52" priority="53" operator="equal">
      <formula>"Know a Little"</formula>
    </cfRule>
  </conditionalFormatting>
  <conditionalFormatting sqref="D110">
    <cfRule type="cellIs" dxfId="51" priority="52" operator="equal">
      <formula>"Know Well"</formula>
    </cfRule>
  </conditionalFormatting>
  <conditionalFormatting sqref="D111">
    <cfRule type="cellIs" dxfId="50" priority="51" operator="equal">
      <formula>"No Idea"</formula>
    </cfRule>
  </conditionalFormatting>
  <conditionalFormatting sqref="D111">
    <cfRule type="cellIs" dxfId="49" priority="50" operator="equal">
      <formula>"Know a Little"</formula>
    </cfRule>
  </conditionalFormatting>
  <conditionalFormatting sqref="D111">
    <cfRule type="cellIs" dxfId="48" priority="49" operator="equal">
      <formula>"Know Well"</formula>
    </cfRule>
  </conditionalFormatting>
  <conditionalFormatting sqref="D132">
    <cfRule type="cellIs" dxfId="47" priority="48" operator="greaterThan">
      <formula>0.7</formula>
    </cfRule>
  </conditionalFormatting>
  <conditionalFormatting sqref="D132">
    <cfRule type="cellIs" dxfId="46" priority="47" operator="lessThan">
      <formula>0.5</formula>
    </cfRule>
  </conditionalFormatting>
  <conditionalFormatting sqref="D132">
    <cfRule type="cellIs" dxfId="45" priority="46" operator="between">
      <formula>0.5</formula>
      <formula>0.7</formula>
    </cfRule>
  </conditionalFormatting>
  <conditionalFormatting sqref="D137">
    <cfRule type="cellIs" dxfId="44" priority="45" operator="equal">
      <formula>"No Idea"</formula>
    </cfRule>
  </conditionalFormatting>
  <conditionalFormatting sqref="D137">
    <cfRule type="cellIs" dxfId="43" priority="44" operator="equal">
      <formula>"Know a Little"</formula>
    </cfRule>
  </conditionalFormatting>
  <conditionalFormatting sqref="D137">
    <cfRule type="cellIs" dxfId="42" priority="43" operator="equal">
      <formula>"Know Well"</formula>
    </cfRule>
  </conditionalFormatting>
  <conditionalFormatting sqref="D138">
    <cfRule type="cellIs" dxfId="41" priority="42" operator="equal">
      <formula>"No Idea"</formula>
    </cfRule>
  </conditionalFormatting>
  <conditionalFormatting sqref="D138">
    <cfRule type="cellIs" dxfId="40" priority="41" operator="equal">
      <formula>"Know a Little"</formula>
    </cfRule>
  </conditionalFormatting>
  <conditionalFormatting sqref="D138">
    <cfRule type="cellIs" dxfId="39" priority="40" operator="equal">
      <formula>"Know Well"</formula>
    </cfRule>
  </conditionalFormatting>
  <conditionalFormatting sqref="D139">
    <cfRule type="cellIs" dxfId="38" priority="39" operator="equal">
      <formula>"No Idea"</formula>
    </cfRule>
  </conditionalFormatting>
  <conditionalFormatting sqref="D139">
    <cfRule type="cellIs" dxfId="37" priority="38" operator="equal">
      <formula>"Know a Little"</formula>
    </cfRule>
  </conditionalFormatting>
  <conditionalFormatting sqref="D139">
    <cfRule type="cellIs" dxfId="36" priority="37" operator="equal">
      <formula>"Know Well"</formula>
    </cfRule>
  </conditionalFormatting>
  <conditionalFormatting sqref="D136">
    <cfRule type="cellIs" dxfId="35" priority="36" operator="equal">
      <formula>"No Idea"</formula>
    </cfRule>
  </conditionalFormatting>
  <conditionalFormatting sqref="D136">
    <cfRule type="cellIs" dxfId="34" priority="35" operator="equal">
      <formula>"Know a Little"</formula>
    </cfRule>
  </conditionalFormatting>
  <conditionalFormatting sqref="D136">
    <cfRule type="cellIs" dxfId="33" priority="34" operator="equal">
      <formula>"Know Well"</formula>
    </cfRule>
  </conditionalFormatting>
  <conditionalFormatting sqref="D135">
    <cfRule type="cellIs" dxfId="32" priority="33" operator="equal">
      <formula>"No Idea"</formula>
    </cfRule>
  </conditionalFormatting>
  <conditionalFormatting sqref="D135">
    <cfRule type="cellIs" dxfId="31" priority="32" operator="equal">
      <formula>"Know a Little"</formula>
    </cfRule>
  </conditionalFormatting>
  <conditionalFormatting sqref="D135">
    <cfRule type="cellIs" dxfId="30" priority="31" operator="equal">
      <formula>"Know Well"</formula>
    </cfRule>
  </conditionalFormatting>
  <conditionalFormatting sqref="D134">
    <cfRule type="cellIs" dxfId="29" priority="30" operator="equal">
      <formula>"No Idea"</formula>
    </cfRule>
  </conditionalFormatting>
  <conditionalFormatting sqref="D134">
    <cfRule type="cellIs" dxfId="28" priority="29" operator="equal">
      <formula>"Know a Little"</formula>
    </cfRule>
  </conditionalFormatting>
  <conditionalFormatting sqref="D134">
    <cfRule type="cellIs" dxfId="27" priority="28" operator="equal">
      <formula>"Know Well"</formula>
    </cfRule>
  </conditionalFormatting>
  <conditionalFormatting sqref="D133">
    <cfRule type="cellIs" dxfId="26" priority="27" operator="equal">
      <formula>"No Idea"</formula>
    </cfRule>
  </conditionalFormatting>
  <conditionalFormatting sqref="D133">
    <cfRule type="cellIs" dxfId="25" priority="26" operator="equal">
      <formula>"Know a Little"</formula>
    </cfRule>
  </conditionalFormatting>
  <conditionalFormatting sqref="D133">
    <cfRule type="cellIs" dxfId="24" priority="25" operator="equal">
      <formula>"Know Well"</formula>
    </cfRule>
  </conditionalFormatting>
  <conditionalFormatting sqref="D161">
    <cfRule type="cellIs" dxfId="23" priority="24" operator="equal">
      <formula>"No Idea"</formula>
    </cfRule>
  </conditionalFormatting>
  <conditionalFormatting sqref="D161">
    <cfRule type="cellIs" dxfId="22" priority="23" operator="equal">
      <formula>"Know a Little"</formula>
    </cfRule>
  </conditionalFormatting>
  <conditionalFormatting sqref="D161">
    <cfRule type="cellIs" dxfId="21" priority="22" operator="equal">
      <formula>"Know Well"</formula>
    </cfRule>
  </conditionalFormatting>
  <conditionalFormatting sqref="D160">
    <cfRule type="cellIs" dxfId="20" priority="21" operator="equal">
      <formula>"No Idea"</formula>
    </cfRule>
  </conditionalFormatting>
  <conditionalFormatting sqref="D160">
    <cfRule type="cellIs" dxfId="19" priority="20" operator="equal">
      <formula>"Know a Little"</formula>
    </cfRule>
  </conditionalFormatting>
  <conditionalFormatting sqref="D160">
    <cfRule type="cellIs" dxfId="18" priority="19" operator="equal">
      <formula>"Know Well"</formula>
    </cfRule>
  </conditionalFormatting>
  <conditionalFormatting sqref="D159">
    <cfRule type="cellIs" dxfId="17" priority="18" operator="equal">
      <formula>"No Idea"</formula>
    </cfRule>
  </conditionalFormatting>
  <conditionalFormatting sqref="D159">
    <cfRule type="cellIs" dxfId="16" priority="17" operator="equal">
      <formula>"Know a Little"</formula>
    </cfRule>
  </conditionalFormatting>
  <conditionalFormatting sqref="D159">
    <cfRule type="cellIs" dxfId="15" priority="16" operator="equal">
      <formula>"Know Well"</formula>
    </cfRule>
  </conditionalFormatting>
  <conditionalFormatting sqref="D48">
    <cfRule type="cellIs" dxfId="14" priority="15" operator="equal">
      <formula>"No Idea"</formula>
    </cfRule>
  </conditionalFormatting>
  <conditionalFormatting sqref="D48">
    <cfRule type="cellIs" dxfId="13" priority="14" operator="equal">
      <formula>"Know a Little"</formula>
    </cfRule>
  </conditionalFormatting>
  <conditionalFormatting sqref="D48">
    <cfRule type="cellIs" dxfId="12" priority="13" operator="equal">
      <formula>"Know Well"</formula>
    </cfRule>
  </conditionalFormatting>
  <conditionalFormatting sqref="D47">
    <cfRule type="cellIs" dxfId="11" priority="12" operator="equal">
      <formula>"No Idea"</formula>
    </cfRule>
  </conditionalFormatting>
  <conditionalFormatting sqref="D47">
    <cfRule type="cellIs" dxfId="10" priority="11" operator="equal">
      <formula>"Know a Little"</formula>
    </cfRule>
  </conditionalFormatting>
  <conditionalFormatting sqref="D47">
    <cfRule type="cellIs" dxfId="9" priority="10" operator="equal">
      <formula>"Know Well"</formula>
    </cfRule>
  </conditionalFormatting>
  <conditionalFormatting sqref="D46">
    <cfRule type="cellIs" dxfId="8" priority="9" operator="equal">
      <formula>"No Idea"</formula>
    </cfRule>
  </conditionalFormatting>
  <conditionalFormatting sqref="D46">
    <cfRule type="cellIs" dxfId="7" priority="8" operator="equal">
      <formula>"Know a Little"</formula>
    </cfRule>
  </conditionalFormatting>
  <conditionalFormatting sqref="D46">
    <cfRule type="cellIs" dxfId="6" priority="7" operator="equal">
      <formula>"Know Well"</formula>
    </cfRule>
  </conditionalFormatting>
  <conditionalFormatting sqref="D45">
    <cfRule type="cellIs" dxfId="5" priority="6" operator="equal">
      <formula>"No Idea"</formula>
    </cfRule>
  </conditionalFormatting>
  <conditionalFormatting sqref="D45">
    <cfRule type="cellIs" dxfId="4" priority="5" operator="equal">
      <formula>"Know a Little"</formula>
    </cfRule>
  </conditionalFormatting>
  <conditionalFormatting sqref="D45">
    <cfRule type="cellIs" dxfId="3" priority="4" operator="equal">
      <formula>"Know Well"</formula>
    </cfRule>
  </conditionalFormatting>
  <conditionalFormatting sqref="D44">
    <cfRule type="cellIs" dxfId="2" priority="3" operator="equal">
      <formula>"No Idea"</formula>
    </cfRule>
  </conditionalFormatting>
  <conditionalFormatting sqref="D44">
    <cfRule type="cellIs" dxfId="1" priority="2" operator="equal">
      <formula>"Know a Little"</formula>
    </cfRule>
  </conditionalFormatting>
  <conditionalFormatting sqref="D44">
    <cfRule type="cellIs" dxfId="0" priority="1" operator="equal">
      <formula>"Know Well"</formula>
    </cfRule>
  </conditionalFormatting>
  <pageMargins left="0.7" right="0.7" top="0.75" bottom="0.75" header="0.3" footer="0.3"/>
  <pageSetup orientation="portrait" horizontalDpi="4294967293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'Other Values'!$A$2:$A$4</xm:f>
          </x14:formula1>
          <xm:sqref>D44:D50 D4:D18 D35:D42 D66:D76 D97:D106 D108:D118 D52:D55 D92:D94 D141:D143 D120:D123 D57:D59 D61:D63 D166:D170 D20:D24 D26:D32 D146:D150 D126:D131 D159:D164 D78:D84 D86:D90 D133:D139 D152:D157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A1:B4"/>
  <sheetViews>
    <sheetView workbookViewId="0">
      <selection activeCell="C5" sqref="C5"/>
    </sheetView>
  </sheetViews>
  <sheetFormatPr baseColWidth="10" defaultColWidth="11" defaultRowHeight="16" x14ac:dyDescent="0.2"/>
  <cols>
    <col min="1" max="1" width="25" customWidth="1"/>
    <col min="2" max="2" width="7.6640625" customWidth="1"/>
  </cols>
  <sheetData>
    <row r="1" spans="1:2" x14ac:dyDescent="0.2">
      <c r="A1" s="1" t="s">
        <v>30</v>
      </c>
      <c r="B1" s="19" t="s">
        <v>31</v>
      </c>
    </row>
    <row r="2" spans="1:2" x14ac:dyDescent="0.2">
      <c r="A2" s="4" t="s">
        <v>32</v>
      </c>
      <c r="B2" s="4">
        <v>1</v>
      </c>
    </row>
    <row r="3" spans="1:2" x14ac:dyDescent="0.2">
      <c r="A3" s="2" t="s">
        <v>33</v>
      </c>
      <c r="B3" s="2">
        <v>0.5</v>
      </c>
    </row>
    <row r="4" spans="1:2" x14ac:dyDescent="0.2">
      <c r="A4" s="3" t="s">
        <v>28</v>
      </c>
      <c r="B4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Assessment Overview</vt:lpstr>
      <vt:lpstr>Self Assessment</vt:lpstr>
      <vt:lpstr>Other Values</vt:lpstr>
      <vt:lpstr>List_Categories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 Pietschmann</dc:creator>
  <cp:keywords/>
  <dc:description/>
  <cp:lastModifiedBy>Chris Pietschmann</cp:lastModifiedBy>
  <cp:revision/>
  <dcterms:created xsi:type="dcterms:W3CDTF">2019-11-07T16:20:49Z</dcterms:created>
  <dcterms:modified xsi:type="dcterms:W3CDTF">2019-12-20T23:22:28Z</dcterms:modified>
  <cp:category/>
  <cp:contentStatus/>
</cp:coreProperties>
</file>