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01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exam-assessments\Assessments\"/>
    </mc:Choice>
  </mc:AlternateContent>
  <xr:revisionPtr revIDLastSave="768" documentId="13_ncr:1_{A929D29F-BE51-4577-84D6-EA058C0D9C8A}" xr6:coauthVersionLast="45" xr6:coauthVersionMax="45" xr10:uidLastSave="{AE78BC04-B932-454D-8B8C-52BB811CE630}"/>
  <bookViews>
    <workbookView xWindow="-120" yWindow="-120" windowWidth="29040" windowHeight="15840" tabRatio="500" xr2:uid="{00000000-000D-0000-FFFF-FFFF00000000}"/>
  </bookViews>
  <sheets>
    <sheet name="Assessment Overview" sheetId="3" r:id="rId1"/>
    <sheet name="Self Assessment" sheetId="1" r:id="rId2"/>
    <sheet name="Other Values" sheetId="2" r:id="rId3"/>
  </sheets>
  <definedNames>
    <definedName name="List_Categories">'Other Values'!$A$2:$B$4</definedName>
  </definedNames>
  <calcPr calcId="191028" calcCompleted="0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3" i="1" l="1"/>
  <c r="D50" i="1"/>
  <c r="D2" i="1"/>
  <c r="D89" i="1"/>
  <c r="D85" i="1"/>
  <c r="D80" i="1"/>
  <c r="D68" i="1"/>
  <c r="D64" i="1"/>
  <c r="D58" i="1"/>
  <c r="D55" i="1"/>
  <c r="D51" i="1"/>
  <c r="D44" i="1"/>
  <c r="D37" i="1"/>
  <c r="D31" i="1"/>
  <c r="D22" i="1"/>
  <c r="D18" i="1"/>
  <c r="D14" i="1"/>
  <c r="D3" i="1"/>
  <c r="B18" i="3" l="1"/>
  <c r="D21" i="1"/>
  <c r="B17" i="3" s="1"/>
  <c r="B19" i="3"/>
  <c r="B16" i="3" l="1"/>
  <c r="B20" i="3" s="1"/>
</calcChain>
</file>

<file path=xl/sharedStrings.xml><?xml version="1.0" encoding="utf-8"?>
<sst xmlns="http://schemas.openxmlformats.org/spreadsheetml/2006/main" count="209" uniqueCount="129">
  <si>
    <t>Microsoft Certification Self-Assessment Tool</t>
  </si>
  <si>
    <t>Tips for use:</t>
  </si>
  <si>
    <t>1. Go to the "Self Assessment" sheet, and mark each "Task / Topic" with your level of confidence.</t>
  </si>
  <si>
    <t>2. Review the different exam sub-domains to see your level of confidence in each area</t>
  </si>
  <si>
    <t>3. Review the different exam objective domains to see your level of confidence in each area</t>
  </si>
  <si>
    <t>4. Study each "Task / Topic" that's not set to "Know Well" and highlighted green, then update your confidence level accordingly.</t>
  </si>
  <si>
    <t>5. Once your self-assessment is at a high Overall Confidence Level, then you are ready to take the exam with confidence!</t>
  </si>
  <si>
    <t>Happy studying, and good luck on the exam!</t>
  </si>
  <si>
    <t>You can see an overview of you Overall Confidence Level for the Exam Objective Domains below:</t>
  </si>
  <si>
    <t>Exam AZ-500: Microsoft Azure Security Technologies</t>
  </si>
  <si>
    <t>https://docs.microsoft.com/learn/certifications/exams/az-500</t>
  </si>
  <si>
    <t>Objective Domains</t>
  </si>
  <si>
    <t>Your Confidence Level</t>
  </si>
  <si>
    <t>Manage identity and access (20-25%)</t>
  </si>
  <si>
    <t>Implement platform protection (35-40%)</t>
  </si>
  <si>
    <t>Manage security operations (15-20%)</t>
  </si>
  <si>
    <t>Secure data and applications (30-35%)</t>
  </si>
  <si>
    <t>Your Overall Confidence Level</t>
  </si>
  <si>
    <t>This self-assessment tool was created by:</t>
  </si>
  <si>
    <t>Chris Pietschmann, Founder, Build5Nines.com &amp; Solution Architect at Solliance &amp; Microsoft MVP - Azure</t>
  </si>
  <si>
    <t>https://build5nines.com</t>
  </si>
  <si>
    <t>Dan Patrick, General Manager DevOps and Chief Intrastructure Architect at Solliance &amp; Microsoft MVP - Azure</t>
  </si>
  <si>
    <t>https://twitter.com/deltadan</t>
  </si>
  <si>
    <t>Got Feedback?</t>
  </si>
  <si>
    <t>If you have feedback or suggestions on how to improve this tool, please post Issues to the Github project here:</t>
  </si>
  <si>
    <t>https://github.com/Build5Nines/exam-assessments</t>
  </si>
  <si>
    <t>License</t>
  </si>
  <si>
    <t>This self assessment is licensed under the MIT License.</t>
  </si>
  <si>
    <t>https://github.com/Build5Nines/exam-assessments/blob/master/LICENSE</t>
  </si>
  <si>
    <t>Keep in mind that all exam Objective Domain info/text is copyright by Microsoft.</t>
  </si>
  <si>
    <t>Self Assessment last updated December 5, 2019</t>
  </si>
  <si>
    <t>Objective Domain</t>
  </si>
  <si>
    <t>Sub-Domain</t>
  </si>
  <si>
    <t>Task / Topic</t>
  </si>
  <si>
    <t>Confidence Level</t>
  </si>
  <si>
    <t>Configure Azure Active Directory for workloads</t>
  </si>
  <si>
    <t>create App registration</t>
  </si>
  <si>
    <t>No Idea</t>
  </si>
  <si>
    <t>configure App registration permission scopes</t>
  </si>
  <si>
    <t>manage App registration permission consent</t>
  </si>
  <si>
    <t>configure multi-factor authentication settings</t>
  </si>
  <si>
    <t>manage Azure AD directory groups</t>
  </si>
  <si>
    <t>manage Azure AD users</t>
  </si>
  <si>
    <t>install and configure Azure AD Connect</t>
  </si>
  <si>
    <t>configure authentication methods</t>
  </si>
  <si>
    <t>implement conditional access policies</t>
  </si>
  <si>
    <t>configure Azure AD identity protection</t>
  </si>
  <si>
    <t>Configure Azure AD Privileged Identity Management</t>
  </si>
  <si>
    <t>monitor privileged access</t>
  </si>
  <si>
    <t>configure access reviews</t>
  </si>
  <si>
    <t>activate Privileged Identity Management</t>
  </si>
  <si>
    <t>Configure Azure tenant security</t>
  </si>
  <si>
    <t>transfer Azure subscriptions between Azure AD tenants</t>
  </si>
  <si>
    <t>manage API access to Azure subscriptions and resources</t>
  </si>
  <si>
    <t>Implement network security</t>
  </si>
  <si>
    <t>configure virtual network connectivity</t>
  </si>
  <si>
    <t>configure Network Security Groups (NSGs)</t>
  </si>
  <si>
    <t>create and configure Azure firewall</t>
  </si>
  <si>
    <t>create and configure Azure Front Door service</t>
  </si>
  <si>
    <t>create and configure application security groups</t>
  </si>
  <si>
    <t>configure remote access management</t>
  </si>
  <si>
    <t>configure baseline</t>
  </si>
  <si>
    <t>configure resource firewall</t>
  </si>
  <si>
    <t>Implement host security</t>
  </si>
  <si>
    <t>configure endpoint security within the VM</t>
  </si>
  <si>
    <t>configure VM security</t>
  </si>
  <si>
    <t>harden VMs in Azure</t>
  </si>
  <si>
    <t>configure system updates for VMs in Azure</t>
  </si>
  <si>
    <t>Configure container security</t>
  </si>
  <si>
    <t>configure network</t>
  </si>
  <si>
    <t>configure authentication</t>
  </si>
  <si>
    <t>configure container isolation</t>
  </si>
  <si>
    <t>configure AKS security</t>
  </si>
  <si>
    <t>configure container registry</t>
  </si>
  <si>
    <t>implement vulnerability management</t>
  </si>
  <si>
    <t>Implement Azure Resource management security</t>
  </si>
  <si>
    <t>create Azure resource locks</t>
  </si>
  <si>
    <t>manage resource group security</t>
  </si>
  <si>
    <t>configure Azure policies</t>
  </si>
  <si>
    <t>configure custom RBAC roles</t>
  </si>
  <si>
    <t>configure subscription and resource permissions</t>
  </si>
  <si>
    <t>Configure security services</t>
  </si>
  <si>
    <t>configure Azure monitor</t>
  </si>
  <si>
    <t>configure diagnostic logging and log retention</t>
  </si>
  <si>
    <t>configure vulnerability scanning</t>
  </si>
  <si>
    <t>Configure security policies</t>
  </si>
  <si>
    <t>configure centralized policy management by using Azure Security Center</t>
  </si>
  <si>
    <t>configure Just in Time VM access by using Azure Security Center</t>
  </si>
  <si>
    <t>Manage security alerts</t>
  </si>
  <si>
    <t>create and customize alerts</t>
  </si>
  <si>
    <t>review and respond to alerts and recommendations</t>
  </si>
  <si>
    <t>configure a playbook for a security event by using Azure Security Center</t>
  </si>
  <si>
    <t>investigate escalated security incidents</t>
  </si>
  <si>
    <t>Configure security policies to manage data</t>
  </si>
  <si>
    <t>configure data classification</t>
  </si>
  <si>
    <t>configure data retention</t>
  </si>
  <si>
    <t>configure data sovereignty</t>
  </si>
  <si>
    <t>Configure security for data infrastructure</t>
  </si>
  <si>
    <t>enable database authentication</t>
  </si>
  <si>
    <t>enable database auditing</t>
  </si>
  <si>
    <t>configure Azure SQL Database Advanced Threat Protection</t>
  </si>
  <si>
    <t>configure access control for storage accounts</t>
  </si>
  <si>
    <t>configure key management for storage accounts</t>
  </si>
  <si>
    <t>configure Azure AD authentication for Azure Storage</t>
  </si>
  <si>
    <t>configure Azure AD Domain Services authentication for Azure Files</t>
  </si>
  <si>
    <t>create and manage Shared Access Signatures (SAS)</t>
  </si>
  <si>
    <t>configure security for HDInsight</t>
  </si>
  <si>
    <t>configure security for Cosmos DB</t>
  </si>
  <si>
    <t>configure security for Azure Data Lake</t>
  </si>
  <si>
    <t>Configure encryption for data at rest</t>
  </si>
  <si>
    <t>implement Azure SQL Database Always Encrypted</t>
  </si>
  <si>
    <t>implement database encryption</t>
  </si>
  <si>
    <t>implement Storage Service Encryption</t>
  </si>
  <si>
    <t>implement disk encryption</t>
  </si>
  <si>
    <t>Configure application security</t>
  </si>
  <si>
    <t>configure SSL/TLS certs</t>
  </si>
  <si>
    <t>configure Azure services to protect web apps</t>
  </si>
  <si>
    <t>create an application security baseline</t>
  </si>
  <si>
    <t>Configure and manage Key Vault</t>
  </si>
  <si>
    <t>manage access to Key Vault</t>
  </si>
  <si>
    <t>manage permissions to secrets, certificates, and keys</t>
  </si>
  <si>
    <t>configure RBAC usage in Azure Key Vault</t>
  </si>
  <si>
    <t>manage certificates</t>
  </si>
  <si>
    <t>manage secrets</t>
  </si>
  <si>
    <t>configure key rotation</t>
  </si>
  <si>
    <t>Self-Assessment Categories</t>
  </si>
  <si>
    <t>Values</t>
  </si>
  <si>
    <t>Know Well</t>
  </si>
  <si>
    <t>Know a Little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</si>
</sst>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20"/>
      <color rgb="FFFFFFFF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7" fillId="0" borderId="0" xfId="0" applyNumberFormat="1" applyFont="1"/>
    <xf numFmtId="0" fontId="8" fillId="0" borderId="0" xfId="0" applyFont="1"/>
    <xf numFmtId="0" fontId="3" fillId="0" borderId="0" xfId="5"/>
    <xf numFmtId="10" fontId="6" fillId="0" borderId="0" xfId="0" applyNumberFormat="1" applyFont="1"/>
    <xf numFmtId="0" fontId="9" fillId="5" borderId="0" xfId="0" applyFont="1" applyFill="1"/>
    <xf numFmtId="10" fontId="10" fillId="5" borderId="0" xfId="0" applyNumberFormat="1" applyFont="1" applyFill="1"/>
    <xf numFmtId="0" fontId="11" fillId="5" borderId="0" xfId="0" applyFont="1" applyFill="1"/>
    <xf numFmtId="0" fontId="12" fillId="5" borderId="0" xfId="0" applyFont="1" applyFill="1"/>
    <xf numFmtId="0" fontId="13" fillId="0" borderId="0" xfId="0" applyFont="1"/>
    <xf numFmtId="0" fontId="14" fillId="0" borderId="0" xfId="0" applyFont="1"/>
    <xf numFmtId="0" fontId="7" fillId="0" borderId="0" xfId="0" applyFont="1" applyBorder="1"/>
    <xf numFmtId="0" fontId="1" fillId="0" borderId="0" xfId="0" applyFont="1" applyAlignment="1">
      <alignment horizontal="right"/>
    </xf>
    <xf numFmtId="0" fontId="15" fillId="0" borderId="0" xfId="0" quotePrefix="1" applyFont="1"/>
  </cellXfs>
  <cellStyles count="6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Hyperlink" xfId="5" builtinId="8"/>
    <cellStyle name="Normal" xfId="0" builtinId="0"/>
  </cellStyles>
  <dxfs count="16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uild5Nines/exam-assessments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5" Type="http://schemas.openxmlformats.org/officeDocument/2006/relationships/hyperlink" Target="https://docs.microsoft.com/learn/certifications/exams/az-500" TargetMode="External"/><Relationship Id="rId4" Type="http://schemas.openxmlformats.org/officeDocument/2006/relationships/hyperlink" Target="https://github.com/Build5Nines/exam-assessments/blob/master/LICEN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EB29-E03A-442E-8AA1-F3DC81B6E73C}">
  <sheetPr codeName="Sheet2"/>
  <dimension ref="A1:D35"/>
  <sheetViews>
    <sheetView tabSelected="1" workbookViewId="0">
      <selection activeCell="B12" sqref="B12"/>
    </sheetView>
  </sheetViews>
  <sheetFormatPr defaultRowHeight="15.75"/>
  <cols>
    <col min="1" max="1" width="63.75" customWidth="1"/>
    <col min="2" max="2" width="19.25" bestFit="1" customWidth="1"/>
    <col min="3" max="3" width="16.5" customWidth="1"/>
    <col min="4" max="4" width="24.625" bestFit="1" customWidth="1"/>
  </cols>
  <sheetData>
    <row r="1" spans="1:2" ht="18.75">
      <c r="A1" s="5" t="s">
        <v>0</v>
      </c>
    </row>
    <row r="2" spans="1:2">
      <c r="A2" s="1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</row>
    <row r="7" spans="1:2">
      <c r="A7" t="s">
        <v>6</v>
      </c>
    </row>
    <row r="8" spans="1:2">
      <c r="A8" s="1" t="s">
        <v>7</v>
      </c>
    </row>
    <row r="10" spans="1:2">
      <c r="A10" t="s">
        <v>8</v>
      </c>
    </row>
    <row r="12" spans="1:2" s="7" customFormat="1" ht="21">
      <c r="A12" s="16" t="s">
        <v>9</v>
      </c>
    </row>
    <row r="13" spans="1:2">
      <c r="A13" s="10" t="s">
        <v>10</v>
      </c>
    </row>
    <row r="15" spans="1:2">
      <c r="A15" s="15" t="s">
        <v>11</v>
      </c>
      <c r="B15" s="15" t="s">
        <v>12</v>
      </c>
    </row>
    <row r="16" spans="1:2" ht="18.75">
      <c r="A16" s="9" t="s">
        <v>13</v>
      </c>
      <c r="B16" s="8">
        <f>'Self Assessment'!D2</f>
        <v>0</v>
      </c>
    </row>
    <row r="17" spans="1:4" ht="18.75">
      <c r="A17" s="9" t="s">
        <v>14</v>
      </c>
      <c r="B17" s="8">
        <f>'Self Assessment'!D21</f>
        <v>0</v>
      </c>
    </row>
    <row r="18" spans="1:4" ht="18.75">
      <c r="A18" s="9" t="s">
        <v>15</v>
      </c>
      <c r="B18" s="8">
        <f>'Self Assessment'!D50</f>
        <v>0</v>
      </c>
    </row>
    <row r="19" spans="1:4" ht="18.75">
      <c r="A19" s="9" t="s">
        <v>16</v>
      </c>
      <c r="B19" s="8">
        <f>'Self Assessment'!D63</f>
        <v>0</v>
      </c>
    </row>
    <row r="20" spans="1:4" ht="26.25">
      <c r="A20" s="12" t="s">
        <v>17</v>
      </c>
      <c r="B20" s="13">
        <f>SUM(B16:B19)/6</f>
        <v>0</v>
      </c>
    </row>
    <row r="22" spans="1:4" ht="21">
      <c r="A22" s="6" t="s">
        <v>18</v>
      </c>
    </row>
    <row r="23" spans="1:4">
      <c r="A23" s="1" t="s">
        <v>19</v>
      </c>
      <c r="D23" s="10" t="s">
        <v>20</v>
      </c>
    </row>
    <row r="24" spans="1:4">
      <c r="A24" s="1" t="s">
        <v>21</v>
      </c>
      <c r="D24" s="10" t="s">
        <v>22</v>
      </c>
    </row>
    <row r="26" spans="1:4" ht="21">
      <c r="A26" s="16" t="s">
        <v>23</v>
      </c>
    </row>
    <row r="27" spans="1:4">
      <c r="A27" t="s">
        <v>24</v>
      </c>
    </row>
    <row r="28" spans="1:4">
      <c r="A28" s="10" t="s">
        <v>25</v>
      </c>
    </row>
    <row r="30" spans="1:4" ht="21">
      <c r="A30" s="16" t="s">
        <v>26</v>
      </c>
    </row>
    <row r="31" spans="1:4">
      <c r="A31" t="s">
        <v>27</v>
      </c>
    </row>
    <row r="32" spans="1:4">
      <c r="A32" s="10" t="s">
        <v>28</v>
      </c>
    </row>
    <row r="33" spans="1:1">
      <c r="A33" t="s">
        <v>29</v>
      </c>
    </row>
    <row r="35" spans="1:1">
      <c r="A35" s="17" t="s">
        <v>30</v>
      </c>
    </row>
  </sheetData>
  <conditionalFormatting sqref="B16:B19">
    <cfRule type="cellIs" dxfId="167" priority="9" operator="greaterThan">
      <formula>0.7</formula>
    </cfRule>
  </conditionalFormatting>
  <conditionalFormatting sqref="B16:B19">
    <cfRule type="cellIs" dxfId="166" priority="8" operator="lessThan">
      <formula>0.5</formula>
    </cfRule>
  </conditionalFormatting>
  <conditionalFormatting sqref="B16:B19">
    <cfRule type="cellIs" dxfId="165" priority="7" operator="between">
      <formula>0.5</formula>
      <formula>0.7</formula>
    </cfRule>
  </conditionalFormatting>
  <conditionalFormatting sqref="B20">
    <cfRule type="cellIs" dxfId="164" priority="6" operator="greaterThan">
      <formula>0.7</formula>
    </cfRule>
  </conditionalFormatting>
  <conditionalFormatting sqref="B20">
    <cfRule type="cellIs" dxfId="163" priority="5" operator="lessThan">
      <formula>0.5</formula>
    </cfRule>
  </conditionalFormatting>
  <conditionalFormatting sqref="B20">
    <cfRule type="cellIs" dxfId="162" priority="4" operator="between">
      <formula>0.5</formula>
      <formula>0.7</formula>
    </cfRule>
  </conditionalFormatting>
  <hyperlinks>
    <hyperlink ref="D23" r:id="rId1" xr:uid="{470DAEA5-C47D-491F-9E24-1E43DFA9EFD7}"/>
    <hyperlink ref="D24" r:id="rId2" xr:uid="{396BD43E-AF22-4B9C-ADA7-296C6B829854}"/>
    <hyperlink ref="A28" r:id="rId3" xr:uid="{EC9B1DA3-DF0D-4250-A575-BC51343EDE01}"/>
    <hyperlink ref="A32" r:id="rId4" xr:uid="{9138F825-67CB-41CE-B3B4-CACDC89942CE}"/>
    <hyperlink ref="A13" r:id="rId5" xr:uid="{5AAB9711-3521-4619-8846-F7C9C69CE4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95"/>
  <sheetViews>
    <sheetView topLeftCell="A71" workbookViewId="0">
      <selection activeCell="D63" sqref="D63"/>
    </sheetView>
  </sheetViews>
  <sheetFormatPr defaultColWidth="11" defaultRowHeight="15.75"/>
  <cols>
    <col min="1" max="1" width="19.25" customWidth="1"/>
    <col min="2" max="2" width="20.625" customWidth="1"/>
    <col min="3" max="3" width="70.75" customWidth="1"/>
    <col min="4" max="4" width="15.5" bestFit="1" customWidth="1"/>
  </cols>
  <sheetData>
    <row r="1" spans="1:5" s="14" customFormat="1" ht="18.75">
      <c r="A1" s="14" t="s">
        <v>31</v>
      </c>
      <c r="B1" s="14" t="s">
        <v>32</v>
      </c>
      <c r="C1" s="14" t="s">
        <v>33</v>
      </c>
      <c r="D1" s="14" t="s">
        <v>34</v>
      </c>
    </row>
    <row r="2" spans="1:5" s="6" customFormat="1" ht="21">
      <c r="A2" s="6" t="s">
        <v>13</v>
      </c>
      <c r="D2" s="11">
        <f>SUM(D3:D20)/3</f>
        <v>0</v>
      </c>
    </row>
    <row r="3" spans="1:5" s="7" customFormat="1" ht="18.75">
      <c r="B3" s="7" t="s">
        <v>35</v>
      </c>
      <c r="D3" s="8">
        <f>(VLOOKUP(D4,List_Categories,2,FALSE)+VLOOKUP(D5,List_Categories,2,FALSE)+VLOOKUP(D6,List_Categories,2,FALSE)+VLOOKUP(D7,List_Categories,2,FALSE)+VLOOKUP(D8,List_Categories,2,FALSE)+VLOOKUP(D9,List_Categories,2,FALSE)+VLOOKUP(D10,List_Categories,2,FALSE)+VLOOKUP(D11,List_Categories,2,FALSE)+VLOOKUP(D12,List_Categories,2,FALSE)+VLOOKUP(D13,List_Categories,2,FALSE))/10</f>
        <v>0</v>
      </c>
    </row>
    <row r="4" spans="1:5">
      <c r="C4" t="s">
        <v>36</v>
      </c>
      <c r="D4" t="s">
        <v>37</v>
      </c>
      <c r="E4" s="20"/>
    </row>
    <row r="5" spans="1:5">
      <c r="C5" t="s">
        <v>38</v>
      </c>
      <c r="D5" t="s">
        <v>37</v>
      </c>
    </row>
    <row r="6" spans="1:5">
      <c r="C6" t="s">
        <v>39</v>
      </c>
      <c r="D6" t="s">
        <v>37</v>
      </c>
    </row>
    <row r="7" spans="1:5">
      <c r="C7" t="s">
        <v>40</v>
      </c>
      <c r="D7" t="s">
        <v>37</v>
      </c>
    </row>
    <row r="8" spans="1:5">
      <c r="C8" t="s">
        <v>41</v>
      </c>
      <c r="D8" t="s">
        <v>37</v>
      </c>
    </row>
    <row r="9" spans="1:5">
      <c r="C9" t="s">
        <v>42</v>
      </c>
      <c r="D9" t="s">
        <v>37</v>
      </c>
    </row>
    <row r="10" spans="1:5">
      <c r="C10" t="s">
        <v>43</v>
      </c>
      <c r="D10" t="s">
        <v>37</v>
      </c>
    </row>
    <row r="11" spans="1:5">
      <c r="C11" t="s">
        <v>44</v>
      </c>
      <c r="D11" t="s">
        <v>37</v>
      </c>
    </row>
    <row r="12" spans="1:5">
      <c r="C12" t="s">
        <v>45</v>
      </c>
      <c r="D12" t="s">
        <v>37</v>
      </c>
    </row>
    <row r="13" spans="1:5">
      <c r="C13" t="s">
        <v>46</v>
      </c>
      <c r="D13" t="s">
        <v>37</v>
      </c>
    </row>
    <row r="14" spans="1:5" s="18" customFormat="1" ht="18.75">
      <c r="B14" s="18" t="s">
        <v>47</v>
      </c>
      <c r="D14" s="8">
        <f>(VLOOKUP(D15,List_Categories,2,FALSE)+VLOOKUP(D16,List_Categories,2,FALSE)+VLOOKUP(D17,List_Categories,2,FALSE))/3</f>
        <v>0</v>
      </c>
    </row>
    <row r="15" spans="1:5">
      <c r="C15" t="s">
        <v>48</v>
      </c>
      <c r="D15" t="s">
        <v>37</v>
      </c>
    </row>
    <row r="16" spans="1:5">
      <c r="C16" t="s">
        <v>49</v>
      </c>
      <c r="D16" t="s">
        <v>37</v>
      </c>
    </row>
    <row r="17" spans="1:4">
      <c r="C17" t="s">
        <v>50</v>
      </c>
      <c r="D17" t="s">
        <v>37</v>
      </c>
    </row>
    <row r="18" spans="1:4" s="7" customFormat="1" ht="18.75">
      <c r="B18" s="7" t="s">
        <v>51</v>
      </c>
      <c r="D18" s="8">
        <f>(VLOOKUP(D19,List_Categories,2,FALSE)+VLOOKUP(D20,List_Categories,2,FALSE))/2</f>
        <v>0</v>
      </c>
    </row>
    <row r="19" spans="1:4">
      <c r="C19" t="s">
        <v>52</v>
      </c>
      <c r="D19" t="s">
        <v>37</v>
      </c>
    </row>
    <row r="20" spans="1:4">
      <c r="C20" t="s">
        <v>53</v>
      </c>
      <c r="D20" t="s">
        <v>37</v>
      </c>
    </row>
    <row r="21" spans="1:4" s="6" customFormat="1" ht="21">
      <c r="A21" s="6" t="s">
        <v>14</v>
      </c>
      <c r="D21" s="11">
        <f>SUM(D22:D49)/4</f>
        <v>0</v>
      </c>
    </row>
    <row r="22" spans="1:4" s="7" customFormat="1" ht="18.75">
      <c r="B22" s="7" t="s">
        <v>54</v>
      </c>
      <c r="D22" s="8">
        <f>(VLOOKUP(D23,List_Categories,2,FALSE)+VLOOKUP(D24,List_Categories,2,FALSE)+VLOOKUP(D25,List_Categories,2,FALSE)+VLOOKUP(D26,List_Categories,2,FALSE)+VLOOKUP(D27,List_Categories,2,FALSE)+VLOOKUP(D28,List_Categories,2,FALSE)+VLOOKUP(D29,List_Categories,2,FALSE)+VLOOKUP(D30,List_Categories,2,FALSE))/8</f>
        <v>0</v>
      </c>
    </row>
    <row r="23" spans="1:4">
      <c r="C23" t="s">
        <v>55</v>
      </c>
      <c r="D23" t="s">
        <v>37</v>
      </c>
    </row>
    <row r="24" spans="1:4">
      <c r="C24" t="s">
        <v>56</v>
      </c>
      <c r="D24" t="s">
        <v>37</v>
      </c>
    </row>
    <row r="25" spans="1:4">
      <c r="C25" t="s">
        <v>57</v>
      </c>
      <c r="D25" t="s">
        <v>37</v>
      </c>
    </row>
    <row r="26" spans="1:4">
      <c r="C26" t="s">
        <v>58</v>
      </c>
      <c r="D26" t="s">
        <v>37</v>
      </c>
    </row>
    <row r="27" spans="1:4">
      <c r="C27" t="s">
        <v>59</v>
      </c>
      <c r="D27" t="s">
        <v>37</v>
      </c>
    </row>
    <row r="28" spans="1:4">
      <c r="C28" t="s">
        <v>60</v>
      </c>
      <c r="D28" t="s">
        <v>37</v>
      </c>
    </row>
    <row r="29" spans="1:4">
      <c r="C29" t="s">
        <v>61</v>
      </c>
      <c r="D29" t="s">
        <v>37</v>
      </c>
    </row>
    <row r="30" spans="1:4">
      <c r="C30" t="s">
        <v>62</v>
      </c>
      <c r="D30" t="s">
        <v>37</v>
      </c>
    </row>
    <row r="31" spans="1:4" s="7" customFormat="1" ht="18.75">
      <c r="B31" s="7" t="s">
        <v>63</v>
      </c>
      <c r="D31" s="8">
        <f>(VLOOKUP(D32,List_Categories,2,FALSE)+VLOOKUP(D33,List_Categories,2,FALSE)+VLOOKUP(D34,List_Categories,2,FALSE)+VLOOKUP(D35,List_Categories,2,FALSE)+VLOOKUP(D36,List_Categories,2,FALSE))/5</f>
        <v>0</v>
      </c>
    </row>
    <row r="32" spans="1:4" s="7" customFormat="1" ht="18.75">
      <c r="C32" t="s">
        <v>64</v>
      </c>
      <c r="D32" t="s">
        <v>37</v>
      </c>
    </row>
    <row r="33" spans="2:4" s="7" customFormat="1" ht="18.75">
      <c r="C33" t="s">
        <v>65</v>
      </c>
      <c r="D33" t="s">
        <v>37</v>
      </c>
    </row>
    <row r="34" spans="2:4" s="7" customFormat="1" ht="18.75">
      <c r="C34" t="s">
        <v>66</v>
      </c>
      <c r="D34" t="s">
        <v>37</v>
      </c>
    </row>
    <row r="35" spans="2:4" s="7" customFormat="1" ht="18.75">
      <c r="C35" t="s">
        <v>67</v>
      </c>
      <c r="D35" t="s">
        <v>37</v>
      </c>
    </row>
    <row r="36" spans="2:4">
      <c r="C36" t="s">
        <v>61</v>
      </c>
      <c r="D36" t="s">
        <v>37</v>
      </c>
    </row>
    <row r="37" spans="2:4" s="7" customFormat="1" ht="18.75">
      <c r="B37" s="7" t="s">
        <v>68</v>
      </c>
      <c r="D37" s="8">
        <f>(VLOOKUP(D38,List_Categories,2,FALSE)+VLOOKUP(D39,List_Categories,2,FALSE)+VLOOKUP(D40,List_Categories,2,FALSE)+VLOOKUP(D41,List_Categories,2,FALSE)+VLOOKUP(D42,List_Categories,2,FALSE)+VLOOKUP(D43,List_Categories,2,FALSE))/6</f>
        <v>0</v>
      </c>
    </row>
    <row r="38" spans="2:4" s="7" customFormat="1" ht="18.75">
      <c r="C38" t="s">
        <v>69</v>
      </c>
      <c r="D38" t="s">
        <v>37</v>
      </c>
    </row>
    <row r="39" spans="2:4" s="7" customFormat="1" ht="18.75">
      <c r="C39" t="s">
        <v>70</v>
      </c>
      <c r="D39" t="s">
        <v>37</v>
      </c>
    </row>
    <row r="40" spans="2:4" s="7" customFormat="1" ht="18.75">
      <c r="C40" t="s">
        <v>71</v>
      </c>
      <c r="D40" t="s">
        <v>37</v>
      </c>
    </row>
    <row r="41" spans="2:4" s="7" customFormat="1" ht="18.75">
      <c r="C41" t="s">
        <v>72</v>
      </c>
      <c r="D41" t="s">
        <v>37</v>
      </c>
    </row>
    <row r="42" spans="2:4">
      <c r="C42" t="s">
        <v>73</v>
      </c>
      <c r="D42" t="s">
        <v>37</v>
      </c>
    </row>
    <row r="43" spans="2:4">
      <c r="C43" t="s">
        <v>74</v>
      </c>
      <c r="D43" t="s">
        <v>37</v>
      </c>
    </row>
    <row r="44" spans="2:4" s="7" customFormat="1" ht="18.75">
      <c r="B44" s="7" t="s">
        <v>75</v>
      </c>
      <c r="D44" s="8">
        <f>(VLOOKUP(D45,List_Categories,2,FALSE)+VLOOKUP(D46,List_Categories,2,FALSE)+VLOOKUP(D47,List_Categories,2,FALSE)+VLOOKUP(D48,List_Categories,2,FALSE)+VLOOKUP(D49,List_Categories,2,FALSE))/5</f>
        <v>0</v>
      </c>
    </row>
    <row r="45" spans="2:4">
      <c r="C45" t="s">
        <v>76</v>
      </c>
      <c r="D45" t="s">
        <v>37</v>
      </c>
    </row>
    <row r="46" spans="2:4">
      <c r="C46" t="s">
        <v>77</v>
      </c>
      <c r="D46" t="s">
        <v>37</v>
      </c>
    </row>
    <row r="47" spans="2:4">
      <c r="C47" t="s">
        <v>78</v>
      </c>
      <c r="D47" t="s">
        <v>37</v>
      </c>
    </row>
    <row r="48" spans="2:4">
      <c r="C48" t="s">
        <v>79</v>
      </c>
      <c r="D48" t="s">
        <v>37</v>
      </c>
    </row>
    <row r="49" spans="1:4">
      <c r="C49" t="s">
        <v>80</v>
      </c>
      <c r="D49" t="s">
        <v>37</v>
      </c>
    </row>
    <row r="50" spans="1:4" s="6" customFormat="1" ht="21">
      <c r="A50" s="6" t="s">
        <v>15</v>
      </c>
      <c r="D50" s="11">
        <f>SUM(D51:D62)/3</f>
        <v>0</v>
      </c>
    </row>
    <row r="51" spans="1:4" s="7" customFormat="1" ht="18.75">
      <c r="B51" s="7" t="s">
        <v>81</v>
      </c>
      <c r="D51" s="8">
        <f>(VLOOKUP(D52,List_Categories,2,FALSE)+VLOOKUP(D53,List_Categories,2,FALSE)+VLOOKUP(D54,List_Categories,2,FALSE))/3</f>
        <v>0</v>
      </c>
    </row>
    <row r="52" spans="1:4">
      <c r="C52" t="s">
        <v>82</v>
      </c>
      <c r="D52" t="s">
        <v>37</v>
      </c>
    </row>
    <row r="53" spans="1:4">
      <c r="C53" t="s">
        <v>83</v>
      </c>
      <c r="D53" t="s">
        <v>37</v>
      </c>
    </row>
    <row r="54" spans="1:4">
      <c r="C54" t="s">
        <v>84</v>
      </c>
      <c r="D54" t="s">
        <v>37</v>
      </c>
    </row>
    <row r="55" spans="1:4" s="7" customFormat="1" ht="18.75">
      <c r="B55" s="7" t="s">
        <v>85</v>
      </c>
      <c r="D55" s="8">
        <f>(VLOOKUP(D56,List_Categories,2,FALSE)+VLOOKUP(D57,List_Categories,2,FALSE))/2</f>
        <v>0</v>
      </c>
    </row>
    <row r="56" spans="1:4">
      <c r="C56" t="s">
        <v>86</v>
      </c>
      <c r="D56" t="s">
        <v>37</v>
      </c>
    </row>
    <row r="57" spans="1:4">
      <c r="C57" t="s">
        <v>87</v>
      </c>
      <c r="D57" t="s">
        <v>37</v>
      </c>
    </row>
    <row r="58" spans="1:4" s="7" customFormat="1" ht="18.75">
      <c r="B58" s="7" t="s">
        <v>88</v>
      </c>
      <c r="D58" s="8">
        <f>(VLOOKUP(D59,List_Categories,2,FALSE)+VLOOKUP(D60,List_Categories,2,FALSE)+VLOOKUP(D61,List_Categories,2,FALSE)+VLOOKUP(D62,List_Categories,2,FALSE))/4</f>
        <v>0</v>
      </c>
    </row>
    <row r="59" spans="1:4">
      <c r="C59" t="s">
        <v>89</v>
      </c>
      <c r="D59" t="s">
        <v>37</v>
      </c>
    </row>
    <row r="60" spans="1:4">
      <c r="C60" t="s">
        <v>90</v>
      </c>
      <c r="D60" t="s">
        <v>37</v>
      </c>
    </row>
    <row r="61" spans="1:4">
      <c r="C61" t="s">
        <v>91</v>
      </c>
      <c r="D61" t="s">
        <v>37</v>
      </c>
    </row>
    <row r="62" spans="1:4">
      <c r="C62" t="s">
        <v>92</v>
      </c>
      <c r="D62" t="s">
        <v>37</v>
      </c>
    </row>
    <row r="63" spans="1:4" s="6" customFormat="1" ht="21">
      <c r="A63" s="6" t="s">
        <v>16</v>
      </c>
      <c r="D63" s="11">
        <f>SUM(D64:D95)/5</f>
        <v>0</v>
      </c>
    </row>
    <row r="64" spans="1:4" s="7" customFormat="1" ht="18.75">
      <c r="B64" s="7" t="s">
        <v>93</v>
      </c>
      <c r="D64" s="8">
        <f>(VLOOKUP(D65,List_Categories,2,FALSE)+VLOOKUP(D66,List_Categories,2,FALSE)+VLOOKUP(D67,List_Categories,2,FALSE))/3</f>
        <v>0</v>
      </c>
    </row>
    <row r="65" spans="2:4">
      <c r="C65" t="s">
        <v>94</v>
      </c>
      <c r="D65" t="s">
        <v>37</v>
      </c>
    </row>
    <row r="66" spans="2:4">
      <c r="C66" t="s">
        <v>95</v>
      </c>
      <c r="D66" t="s">
        <v>37</v>
      </c>
    </row>
    <row r="67" spans="2:4">
      <c r="C67" t="s">
        <v>96</v>
      </c>
      <c r="D67" t="s">
        <v>37</v>
      </c>
    </row>
    <row r="68" spans="2:4" s="7" customFormat="1" ht="18.75">
      <c r="B68" s="7" t="s">
        <v>97</v>
      </c>
      <c r="D68" s="8">
        <f>(VLOOKUP(D69,List_Categories,2,FALSE)+VLOOKUP(D70,List_Categories,2,FALSE)+VLOOKUP(D71,List_Categories,2,FALSE)+VLOOKUP(D72,List_Categories,2,FALSE)+VLOOKUP(D73,List_Categories,2,FALSE)+VLOOKUP(D74,List_Categories,2,FALSE)+VLOOKUP(D75,List_Categories,2,FALSE)+VLOOKUP(D76,List_Categories,2,FALSE)+VLOOKUP(D77,List_Categories,2,FALSE)+VLOOKUP(D78,List_Categories,2,FALSE)+VLOOKUP(D79,List_Categories,2,FALSE))/11</f>
        <v>0</v>
      </c>
    </row>
    <row r="69" spans="2:4" s="7" customFormat="1" ht="18.75">
      <c r="C69" t="s">
        <v>98</v>
      </c>
      <c r="D69" t="s">
        <v>37</v>
      </c>
    </row>
    <row r="70" spans="2:4" s="7" customFormat="1" ht="18.75">
      <c r="C70" t="s">
        <v>99</v>
      </c>
      <c r="D70" t="s">
        <v>37</v>
      </c>
    </row>
    <row r="71" spans="2:4" s="7" customFormat="1" ht="18.75">
      <c r="C71" t="s">
        <v>100</v>
      </c>
      <c r="D71" t="s">
        <v>37</v>
      </c>
    </row>
    <row r="72" spans="2:4" s="7" customFormat="1" ht="18.75">
      <c r="C72" t="s">
        <v>101</v>
      </c>
      <c r="D72" t="s">
        <v>37</v>
      </c>
    </row>
    <row r="73" spans="2:4" s="7" customFormat="1" ht="18.75">
      <c r="C73" t="s">
        <v>102</v>
      </c>
      <c r="D73" t="s">
        <v>37</v>
      </c>
    </row>
    <row r="74" spans="2:4" s="7" customFormat="1" ht="18.75">
      <c r="C74" t="s">
        <v>103</v>
      </c>
      <c r="D74" t="s">
        <v>37</v>
      </c>
    </row>
    <row r="75" spans="2:4" s="7" customFormat="1" ht="18.75">
      <c r="C75" t="s">
        <v>104</v>
      </c>
      <c r="D75" t="s">
        <v>37</v>
      </c>
    </row>
    <row r="76" spans="2:4" s="7" customFormat="1" ht="18.75">
      <c r="C76" t="s">
        <v>105</v>
      </c>
      <c r="D76" t="s">
        <v>37</v>
      </c>
    </row>
    <row r="77" spans="2:4">
      <c r="C77" t="s">
        <v>106</v>
      </c>
      <c r="D77" t="s">
        <v>37</v>
      </c>
    </row>
    <row r="78" spans="2:4">
      <c r="C78" t="s">
        <v>107</v>
      </c>
      <c r="D78" t="s">
        <v>37</v>
      </c>
    </row>
    <row r="79" spans="2:4">
      <c r="C79" t="s">
        <v>108</v>
      </c>
      <c r="D79" t="s">
        <v>37</v>
      </c>
    </row>
    <row r="80" spans="2:4" s="7" customFormat="1" ht="18.75">
      <c r="B80" s="7" t="s">
        <v>109</v>
      </c>
      <c r="D80" s="8">
        <f>(VLOOKUP(D81,List_Categories,2,FALSE)+VLOOKUP(D82,List_Categories,2,FALSE)+VLOOKUP(D83,List_Categories,2,FALSE)+VLOOKUP(D84,List_Categories,2,FALSE))/4</f>
        <v>0</v>
      </c>
    </row>
    <row r="81" spans="2:4" s="7" customFormat="1" ht="18.75">
      <c r="C81" t="s">
        <v>110</v>
      </c>
      <c r="D81" t="s">
        <v>37</v>
      </c>
    </row>
    <row r="82" spans="2:4" s="7" customFormat="1" ht="18.75">
      <c r="C82" t="s">
        <v>111</v>
      </c>
      <c r="D82" t="s">
        <v>37</v>
      </c>
    </row>
    <row r="83" spans="2:4">
      <c r="C83" t="s">
        <v>112</v>
      </c>
      <c r="D83" t="s">
        <v>37</v>
      </c>
    </row>
    <row r="84" spans="2:4">
      <c r="C84" t="s">
        <v>113</v>
      </c>
      <c r="D84" t="s">
        <v>37</v>
      </c>
    </row>
    <row r="85" spans="2:4" s="7" customFormat="1" ht="18.75">
      <c r="B85" s="7" t="s">
        <v>114</v>
      </c>
      <c r="D85" s="8">
        <f>(VLOOKUP(D86,List_Categories,2,FALSE)+VLOOKUP(D87,List_Categories,2,FALSE)+VLOOKUP(D88,List_Categories,2,FALSE))/3</f>
        <v>0</v>
      </c>
    </row>
    <row r="86" spans="2:4">
      <c r="C86" t="s">
        <v>115</v>
      </c>
      <c r="D86" t="s">
        <v>37</v>
      </c>
    </row>
    <row r="87" spans="2:4">
      <c r="C87" t="s">
        <v>116</v>
      </c>
      <c r="D87" t="s">
        <v>37</v>
      </c>
    </row>
    <row r="88" spans="2:4">
      <c r="C88" t="s">
        <v>117</v>
      </c>
      <c r="D88" t="s">
        <v>37</v>
      </c>
    </row>
    <row r="89" spans="2:4" s="7" customFormat="1" ht="18.75">
      <c r="B89" s="7" t="s">
        <v>118</v>
      </c>
      <c r="D89" s="8">
        <f>(VLOOKUP(D90,List_Categories,2,FALSE)+VLOOKUP(D91,List_Categories,2,FALSE)+VLOOKUP(D92,List_Categories,2,FALSE)+VLOOKUP(D93,List_Categories,2,FALSE)+VLOOKUP(D94,List_Categories,2,FALSE)+VLOOKUP(D95,List_Categories,2,FALSE))/6</f>
        <v>0</v>
      </c>
    </row>
    <row r="90" spans="2:4">
      <c r="C90" t="s">
        <v>119</v>
      </c>
      <c r="D90" t="s">
        <v>37</v>
      </c>
    </row>
    <row r="91" spans="2:4">
      <c r="C91" t="s">
        <v>120</v>
      </c>
      <c r="D91" t="s">
        <v>37</v>
      </c>
    </row>
    <row r="92" spans="2:4">
      <c r="C92" t="s">
        <v>121</v>
      </c>
      <c r="D92" t="s">
        <v>37</v>
      </c>
    </row>
    <row r="93" spans="2:4">
      <c r="C93" t="s">
        <v>122</v>
      </c>
      <c r="D93" t="s">
        <v>37</v>
      </c>
    </row>
    <row r="94" spans="2:4">
      <c r="C94" t="s">
        <v>123</v>
      </c>
      <c r="D94" t="s">
        <v>37</v>
      </c>
    </row>
    <row r="95" spans="2:4">
      <c r="C95" t="s">
        <v>124</v>
      </c>
      <c r="D95" t="s">
        <v>37</v>
      </c>
    </row>
  </sheetData>
  <conditionalFormatting sqref="D4">
    <cfRule type="cellIs" dxfId="161" priority="413" operator="equal">
      <formula>"No Idea"</formula>
    </cfRule>
  </conditionalFormatting>
  <conditionalFormatting sqref="D4">
    <cfRule type="cellIs" dxfId="160" priority="412" operator="equal">
      <formula>"Know a Little"</formula>
    </cfRule>
  </conditionalFormatting>
  <conditionalFormatting sqref="D4">
    <cfRule type="cellIs" dxfId="159" priority="411" operator="equal">
      <formula>"Know Well"</formula>
    </cfRule>
  </conditionalFormatting>
  <conditionalFormatting sqref="D5:D13">
    <cfRule type="cellIs" dxfId="158" priority="410" operator="equal">
      <formula>"No Idea"</formula>
    </cfRule>
  </conditionalFormatting>
  <conditionalFormatting sqref="D5:D13">
    <cfRule type="cellIs" dxfId="157" priority="409" operator="equal">
      <formula>"Know a Little"</formula>
    </cfRule>
  </conditionalFormatting>
  <conditionalFormatting sqref="D5:D13">
    <cfRule type="cellIs" dxfId="156" priority="408" operator="equal">
      <formula>"Know Well"</formula>
    </cfRule>
  </conditionalFormatting>
  <conditionalFormatting sqref="D15:D17">
    <cfRule type="cellIs" dxfId="155" priority="407" operator="equal">
      <formula>"No Idea"</formula>
    </cfRule>
  </conditionalFormatting>
  <conditionalFormatting sqref="D15:D17">
    <cfRule type="cellIs" dxfId="154" priority="406" operator="equal">
      <formula>"Know a Little"</formula>
    </cfRule>
  </conditionalFormatting>
  <conditionalFormatting sqref="D15:D17">
    <cfRule type="cellIs" dxfId="153" priority="405" operator="equal">
      <formula>"Know Well"</formula>
    </cfRule>
  </conditionalFormatting>
  <conditionalFormatting sqref="D19:D20">
    <cfRule type="cellIs" dxfId="152" priority="404" operator="equal">
      <formula>"No Idea"</formula>
    </cfRule>
  </conditionalFormatting>
  <conditionalFormatting sqref="D19:D20">
    <cfRule type="cellIs" dxfId="151" priority="403" operator="equal">
      <formula>"Know a Little"</formula>
    </cfRule>
  </conditionalFormatting>
  <conditionalFormatting sqref="D19:D20">
    <cfRule type="cellIs" dxfId="150" priority="402" operator="equal">
      <formula>"Know Well"</formula>
    </cfRule>
  </conditionalFormatting>
  <conditionalFormatting sqref="D23:D30">
    <cfRule type="cellIs" dxfId="149" priority="398" operator="equal">
      <formula>"No Idea"</formula>
    </cfRule>
  </conditionalFormatting>
  <conditionalFormatting sqref="D23:D30">
    <cfRule type="cellIs" dxfId="148" priority="397" operator="equal">
      <formula>"Know a Little"</formula>
    </cfRule>
  </conditionalFormatting>
  <conditionalFormatting sqref="D23:D30">
    <cfRule type="cellIs" dxfId="147" priority="396" operator="equal">
      <formula>"Know Well"</formula>
    </cfRule>
  </conditionalFormatting>
  <conditionalFormatting sqref="D36">
    <cfRule type="cellIs" dxfId="146" priority="395" operator="equal">
      <formula>"No Idea"</formula>
    </cfRule>
  </conditionalFormatting>
  <conditionalFormatting sqref="D36">
    <cfRule type="cellIs" dxfId="145" priority="394" operator="equal">
      <formula>"Know a Little"</formula>
    </cfRule>
  </conditionalFormatting>
  <conditionalFormatting sqref="D36">
    <cfRule type="cellIs" dxfId="144" priority="393" operator="equal">
      <formula>"Know Well"</formula>
    </cfRule>
  </conditionalFormatting>
  <conditionalFormatting sqref="D42:D43">
    <cfRule type="cellIs" dxfId="143" priority="392" operator="equal">
      <formula>"No Idea"</formula>
    </cfRule>
  </conditionalFormatting>
  <conditionalFormatting sqref="D42:D43">
    <cfRule type="cellIs" dxfId="142" priority="391" operator="equal">
      <formula>"Know a Little"</formula>
    </cfRule>
  </conditionalFormatting>
  <conditionalFormatting sqref="D42:D43">
    <cfRule type="cellIs" dxfId="141" priority="390" operator="equal">
      <formula>"Know Well"</formula>
    </cfRule>
  </conditionalFormatting>
  <conditionalFormatting sqref="D45:D49">
    <cfRule type="cellIs" dxfId="140" priority="389" operator="equal">
      <formula>"No Idea"</formula>
    </cfRule>
  </conditionalFormatting>
  <conditionalFormatting sqref="D45:D49">
    <cfRule type="cellIs" dxfId="139" priority="388" operator="equal">
      <formula>"Know a Little"</formula>
    </cfRule>
  </conditionalFormatting>
  <conditionalFormatting sqref="D45:D49">
    <cfRule type="cellIs" dxfId="138" priority="387" operator="equal">
      <formula>"Know Well"</formula>
    </cfRule>
  </conditionalFormatting>
  <conditionalFormatting sqref="D56:D57">
    <cfRule type="cellIs" dxfId="137" priority="383" operator="equal">
      <formula>"No Idea"</formula>
    </cfRule>
  </conditionalFormatting>
  <conditionalFormatting sqref="D56:D57">
    <cfRule type="cellIs" dxfId="136" priority="382" operator="equal">
      <formula>"Know a Little"</formula>
    </cfRule>
  </conditionalFormatting>
  <conditionalFormatting sqref="D56:D57">
    <cfRule type="cellIs" dxfId="135" priority="381" operator="equal">
      <formula>"Know Well"</formula>
    </cfRule>
  </conditionalFormatting>
  <conditionalFormatting sqref="D3">
    <cfRule type="cellIs" dxfId="134" priority="324" operator="greaterThan">
      <formula>0.7</formula>
    </cfRule>
  </conditionalFormatting>
  <conditionalFormatting sqref="D3">
    <cfRule type="cellIs" dxfId="133" priority="323" operator="lessThan">
      <formula>0.5</formula>
    </cfRule>
  </conditionalFormatting>
  <conditionalFormatting sqref="D3">
    <cfRule type="cellIs" dxfId="132" priority="322" operator="between">
      <formula>0.5</formula>
      <formula>0.7</formula>
    </cfRule>
  </conditionalFormatting>
  <conditionalFormatting sqref="D21">
    <cfRule type="cellIs" dxfId="131" priority="252" operator="greaterThan">
      <formula>0.7</formula>
    </cfRule>
  </conditionalFormatting>
  <conditionalFormatting sqref="D21">
    <cfRule type="cellIs" dxfId="130" priority="251" operator="lessThan">
      <formula>0.5</formula>
    </cfRule>
  </conditionalFormatting>
  <conditionalFormatting sqref="D21">
    <cfRule type="cellIs" dxfId="129" priority="250" operator="between">
      <formula>0.5</formula>
      <formula>0.7</formula>
    </cfRule>
  </conditionalFormatting>
  <conditionalFormatting sqref="D2">
    <cfRule type="cellIs" dxfId="128" priority="255" operator="greaterThan">
      <formula>0.7</formula>
    </cfRule>
  </conditionalFormatting>
  <conditionalFormatting sqref="D2">
    <cfRule type="cellIs" dxfId="127" priority="254" operator="lessThan">
      <formula>0.5</formula>
    </cfRule>
  </conditionalFormatting>
  <conditionalFormatting sqref="D2">
    <cfRule type="cellIs" dxfId="126" priority="253" operator="between">
      <formula>0.5</formula>
      <formula>0.7</formula>
    </cfRule>
  </conditionalFormatting>
  <conditionalFormatting sqref="D50">
    <cfRule type="cellIs" dxfId="125" priority="249" operator="greaterThan">
      <formula>0.7</formula>
    </cfRule>
  </conditionalFormatting>
  <conditionalFormatting sqref="D50">
    <cfRule type="cellIs" dxfId="124" priority="248" operator="lessThan">
      <formula>0.5</formula>
    </cfRule>
  </conditionalFormatting>
  <conditionalFormatting sqref="D50">
    <cfRule type="cellIs" dxfId="123" priority="247" operator="between">
      <formula>0.5</formula>
      <formula>0.7</formula>
    </cfRule>
  </conditionalFormatting>
  <conditionalFormatting sqref="D14">
    <cfRule type="cellIs" dxfId="122" priority="240" operator="greaterThan">
      <formula>0.7</formula>
    </cfRule>
  </conditionalFormatting>
  <conditionalFormatting sqref="D14">
    <cfRule type="cellIs" dxfId="121" priority="239" operator="lessThan">
      <formula>0.5</formula>
    </cfRule>
  </conditionalFormatting>
  <conditionalFormatting sqref="D14">
    <cfRule type="cellIs" dxfId="120" priority="238" operator="between">
      <formula>0.5</formula>
      <formula>0.7</formula>
    </cfRule>
  </conditionalFormatting>
  <conditionalFormatting sqref="D18">
    <cfRule type="cellIs" dxfId="119" priority="237" operator="greaterThan">
      <formula>0.7</formula>
    </cfRule>
  </conditionalFormatting>
  <conditionalFormatting sqref="D18">
    <cfRule type="cellIs" dxfId="118" priority="236" operator="lessThan">
      <formula>0.5</formula>
    </cfRule>
  </conditionalFormatting>
  <conditionalFormatting sqref="D18">
    <cfRule type="cellIs" dxfId="117" priority="235" operator="between">
      <formula>0.5</formula>
      <formula>0.7</formula>
    </cfRule>
  </conditionalFormatting>
  <conditionalFormatting sqref="D31">
    <cfRule type="cellIs" dxfId="116" priority="201" operator="greaterThan">
      <formula>0.7</formula>
    </cfRule>
  </conditionalFormatting>
  <conditionalFormatting sqref="D31">
    <cfRule type="cellIs" dxfId="115" priority="200" operator="lessThan">
      <formula>0.5</formula>
    </cfRule>
  </conditionalFormatting>
  <conditionalFormatting sqref="D31">
    <cfRule type="cellIs" dxfId="114" priority="199" operator="between">
      <formula>0.5</formula>
      <formula>0.7</formula>
    </cfRule>
  </conditionalFormatting>
  <conditionalFormatting sqref="D37">
    <cfRule type="cellIs" dxfId="113" priority="198" operator="greaterThan">
      <formula>0.7</formula>
    </cfRule>
  </conditionalFormatting>
  <conditionalFormatting sqref="D37">
    <cfRule type="cellIs" dxfId="112" priority="197" operator="lessThan">
      <formula>0.5</formula>
    </cfRule>
  </conditionalFormatting>
  <conditionalFormatting sqref="D37">
    <cfRule type="cellIs" dxfId="111" priority="196" operator="between">
      <formula>0.5</formula>
      <formula>0.7</formula>
    </cfRule>
  </conditionalFormatting>
  <conditionalFormatting sqref="D44">
    <cfRule type="cellIs" dxfId="110" priority="192" operator="greaterThan">
      <formula>0.7</formula>
    </cfRule>
  </conditionalFormatting>
  <conditionalFormatting sqref="D44">
    <cfRule type="cellIs" dxfId="109" priority="191" operator="lessThan">
      <formula>0.5</formula>
    </cfRule>
  </conditionalFormatting>
  <conditionalFormatting sqref="D44">
    <cfRule type="cellIs" dxfId="108" priority="190" operator="between">
      <formula>0.5</formula>
      <formula>0.7</formula>
    </cfRule>
  </conditionalFormatting>
  <conditionalFormatting sqref="D22">
    <cfRule type="cellIs" dxfId="107" priority="204" operator="greaterThan">
      <formula>0.7</formula>
    </cfRule>
  </conditionalFormatting>
  <conditionalFormatting sqref="D22">
    <cfRule type="cellIs" dxfId="106" priority="203" operator="lessThan">
      <formula>0.5</formula>
    </cfRule>
  </conditionalFormatting>
  <conditionalFormatting sqref="D22">
    <cfRule type="cellIs" dxfId="105" priority="202" operator="between">
      <formula>0.5</formula>
      <formula>0.7</formula>
    </cfRule>
  </conditionalFormatting>
  <conditionalFormatting sqref="D55">
    <cfRule type="cellIs" dxfId="104" priority="177" operator="greaterThan">
      <formula>0.7</formula>
    </cfRule>
  </conditionalFormatting>
  <conditionalFormatting sqref="D55">
    <cfRule type="cellIs" dxfId="103" priority="176" operator="lessThan">
      <formula>0.5</formula>
    </cfRule>
  </conditionalFormatting>
  <conditionalFormatting sqref="D55">
    <cfRule type="cellIs" dxfId="102" priority="175" operator="between">
      <formula>0.5</formula>
      <formula>0.7</formula>
    </cfRule>
  </conditionalFormatting>
  <conditionalFormatting sqref="D89">
    <cfRule type="cellIs" dxfId="101" priority="99" operator="greaterThan">
      <formula>0.7</formula>
    </cfRule>
  </conditionalFormatting>
  <conditionalFormatting sqref="D89">
    <cfRule type="cellIs" dxfId="100" priority="98" operator="lessThan">
      <formula>0.5</formula>
    </cfRule>
  </conditionalFormatting>
  <conditionalFormatting sqref="D89">
    <cfRule type="cellIs" dxfId="99" priority="97" operator="between">
      <formula>0.5</formula>
      <formula>0.7</formula>
    </cfRule>
  </conditionalFormatting>
  <conditionalFormatting sqref="D51">
    <cfRule type="cellIs" dxfId="98" priority="183" operator="greaterThan">
      <formula>0.7</formula>
    </cfRule>
  </conditionalFormatting>
  <conditionalFormatting sqref="D51">
    <cfRule type="cellIs" dxfId="97" priority="182" operator="lessThan">
      <formula>0.5</formula>
    </cfRule>
  </conditionalFormatting>
  <conditionalFormatting sqref="D51">
    <cfRule type="cellIs" dxfId="96" priority="181" operator="between">
      <formula>0.5</formula>
      <formula>0.7</formula>
    </cfRule>
  </conditionalFormatting>
  <conditionalFormatting sqref="D52:D54">
    <cfRule type="cellIs" dxfId="95" priority="180" operator="equal">
      <formula>"No Idea"</formula>
    </cfRule>
  </conditionalFormatting>
  <conditionalFormatting sqref="D52:D54">
    <cfRule type="cellIs" dxfId="94" priority="179" operator="equal">
      <formula>"Know a Little"</formula>
    </cfRule>
  </conditionalFormatting>
  <conditionalFormatting sqref="D52:D54">
    <cfRule type="cellIs" dxfId="93" priority="178" operator="equal">
      <formula>"Know Well"</formula>
    </cfRule>
  </conditionalFormatting>
  <conditionalFormatting sqref="D58">
    <cfRule type="cellIs" dxfId="92" priority="174" operator="greaterThan">
      <formula>0.7</formula>
    </cfRule>
  </conditionalFormatting>
  <conditionalFormatting sqref="D58">
    <cfRule type="cellIs" dxfId="91" priority="173" operator="lessThan">
      <formula>0.5</formula>
    </cfRule>
  </conditionalFormatting>
  <conditionalFormatting sqref="D58">
    <cfRule type="cellIs" dxfId="90" priority="172" operator="between">
      <formula>0.5</formula>
      <formula>0.7</formula>
    </cfRule>
  </conditionalFormatting>
  <conditionalFormatting sqref="D59:D62">
    <cfRule type="cellIs" dxfId="89" priority="171" operator="equal">
      <formula>"No Idea"</formula>
    </cfRule>
  </conditionalFormatting>
  <conditionalFormatting sqref="D59:D62">
    <cfRule type="cellIs" dxfId="88" priority="170" operator="equal">
      <formula>"Know a Little"</formula>
    </cfRule>
  </conditionalFormatting>
  <conditionalFormatting sqref="D59:D62">
    <cfRule type="cellIs" dxfId="87" priority="169" operator="equal">
      <formula>"Know Well"</formula>
    </cfRule>
  </conditionalFormatting>
  <conditionalFormatting sqref="D83:D84">
    <cfRule type="cellIs" dxfId="86" priority="117" operator="equal">
      <formula>"No Idea"</formula>
    </cfRule>
  </conditionalFormatting>
  <conditionalFormatting sqref="D83:D84">
    <cfRule type="cellIs" dxfId="85" priority="116" operator="equal">
      <formula>"Know a Little"</formula>
    </cfRule>
  </conditionalFormatting>
  <conditionalFormatting sqref="D83:D84">
    <cfRule type="cellIs" dxfId="84" priority="115" operator="equal">
      <formula>"Know Well"</formula>
    </cfRule>
  </conditionalFormatting>
  <conditionalFormatting sqref="D77:D79">
    <cfRule type="cellIs" dxfId="83" priority="135" operator="equal">
      <formula>"No Idea"</formula>
    </cfRule>
  </conditionalFormatting>
  <conditionalFormatting sqref="D77:D79">
    <cfRule type="cellIs" dxfId="82" priority="134" operator="equal">
      <formula>"Know a Little"</formula>
    </cfRule>
  </conditionalFormatting>
  <conditionalFormatting sqref="D77:D79">
    <cfRule type="cellIs" dxfId="81" priority="133" operator="equal">
      <formula>"Know Well"</formula>
    </cfRule>
  </conditionalFormatting>
  <conditionalFormatting sqref="D63">
    <cfRule type="cellIs" dxfId="80" priority="132" operator="greaterThan">
      <formula>0.7</formula>
    </cfRule>
  </conditionalFormatting>
  <conditionalFormatting sqref="D63">
    <cfRule type="cellIs" dxfId="79" priority="131" operator="lessThan">
      <formula>0.5</formula>
    </cfRule>
  </conditionalFormatting>
  <conditionalFormatting sqref="D63">
    <cfRule type="cellIs" dxfId="78" priority="130" operator="between">
      <formula>0.5</formula>
      <formula>0.7</formula>
    </cfRule>
  </conditionalFormatting>
  <conditionalFormatting sqref="D68">
    <cfRule type="cellIs" dxfId="77" priority="123" operator="greaterThan">
      <formula>0.7</formula>
    </cfRule>
  </conditionalFormatting>
  <conditionalFormatting sqref="D68">
    <cfRule type="cellIs" dxfId="76" priority="122" operator="lessThan">
      <formula>0.5</formula>
    </cfRule>
  </conditionalFormatting>
  <conditionalFormatting sqref="D68">
    <cfRule type="cellIs" dxfId="75" priority="121" operator="between">
      <formula>0.5</formula>
      <formula>0.7</formula>
    </cfRule>
  </conditionalFormatting>
  <conditionalFormatting sqref="D64">
    <cfRule type="cellIs" dxfId="74" priority="129" operator="greaterThan">
      <formula>0.7</formula>
    </cfRule>
  </conditionalFormatting>
  <conditionalFormatting sqref="D64">
    <cfRule type="cellIs" dxfId="73" priority="128" operator="lessThan">
      <formula>0.5</formula>
    </cfRule>
  </conditionalFormatting>
  <conditionalFormatting sqref="D64">
    <cfRule type="cellIs" dxfId="72" priority="127" operator="between">
      <formula>0.5</formula>
      <formula>0.7</formula>
    </cfRule>
  </conditionalFormatting>
  <conditionalFormatting sqref="D65:D67">
    <cfRule type="cellIs" dxfId="71" priority="126" operator="equal">
      <formula>"No Idea"</formula>
    </cfRule>
  </conditionalFormatting>
  <conditionalFormatting sqref="D65:D67">
    <cfRule type="cellIs" dxfId="70" priority="125" operator="equal">
      <formula>"Know a Little"</formula>
    </cfRule>
  </conditionalFormatting>
  <conditionalFormatting sqref="D65:D67">
    <cfRule type="cellIs" dxfId="69" priority="124" operator="equal">
      <formula>"Know Well"</formula>
    </cfRule>
  </conditionalFormatting>
  <conditionalFormatting sqref="D80">
    <cfRule type="cellIs" dxfId="68" priority="120" operator="greaterThan">
      <formula>0.7</formula>
    </cfRule>
  </conditionalFormatting>
  <conditionalFormatting sqref="D80">
    <cfRule type="cellIs" dxfId="67" priority="119" operator="lessThan">
      <formula>0.5</formula>
    </cfRule>
  </conditionalFormatting>
  <conditionalFormatting sqref="D80">
    <cfRule type="cellIs" dxfId="66" priority="118" operator="between">
      <formula>0.5</formula>
      <formula>0.7</formula>
    </cfRule>
  </conditionalFormatting>
  <conditionalFormatting sqref="D90:D92">
    <cfRule type="cellIs" dxfId="65" priority="111" operator="equal">
      <formula>"No Idea"</formula>
    </cfRule>
  </conditionalFormatting>
  <conditionalFormatting sqref="D90:D92">
    <cfRule type="cellIs" dxfId="64" priority="110" operator="equal">
      <formula>"Know a Little"</formula>
    </cfRule>
  </conditionalFormatting>
  <conditionalFormatting sqref="D90:D92">
    <cfRule type="cellIs" dxfId="63" priority="109" operator="equal">
      <formula>"Know Well"</formula>
    </cfRule>
  </conditionalFormatting>
  <conditionalFormatting sqref="D85">
    <cfRule type="cellIs" dxfId="62" priority="105" operator="greaterThan">
      <formula>0.7</formula>
    </cfRule>
  </conditionalFormatting>
  <conditionalFormatting sqref="D85">
    <cfRule type="cellIs" dxfId="61" priority="104" operator="lessThan">
      <formula>0.5</formula>
    </cfRule>
  </conditionalFormatting>
  <conditionalFormatting sqref="D85">
    <cfRule type="cellIs" dxfId="60" priority="103" operator="between">
      <formula>0.5</formula>
      <formula>0.7</formula>
    </cfRule>
  </conditionalFormatting>
  <conditionalFormatting sqref="D86:D88">
    <cfRule type="cellIs" dxfId="59" priority="102" operator="equal">
      <formula>"No Idea"</formula>
    </cfRule>
  </conditionalFormatting>
  <conditionalFormatting sqref="D86:D88">
    <cfRule type="cellIs" dxfId="58" priority="101" operator="equal">
      <formula>"Know a Little"</formula>
    </cfRule>
  </conditionalFormatting>
  <conditionalFormatting sqref="D86:D88">
    <cfRule type="cellIs" dxfId="57" priority="100" operator="equal">
      <formula>"Know Well"</formula>
    </cfRule>
  </conditionalFormatting>
  <conditionalFormatting sqref="D93:D95">
    <cfRule type="cellIs" dxfId="56" priority="93" operator="equal">
      <formula>"No Idea"</formula>
    </cfRule>
  </conditionalFormatting>
  <conditionalFormatting sqref="D93:D95">
    <cfRule type="cellIs" dxfId="55" priority="92" operator="equal">
      <formula>"Know a Little"</formula>
    </cfRule>
  </conditionalFormatting>
  <conditionalFormatting sqref="D93:D95">
    <cfRule type="cellIs" dxfId="54" priority="91" operator="equal">
      <formula>"Know Well"</formula>
    </cfRule>
  </conditionalFormatting>
  <conditionalFormatting sqref="D34">
    <cfRule type="cellIs" dxfId="53" priority="54" operator="equal">
      <formula>"No Idea"</formula>
    </cfRule>
  </conditionalFormatting>
  <conditionalFormatting sqref="D34">
    <cfRule type="cellIs" dxfId="52" priority="53" operator="equal">
      <formula>"Know a Little"</formula>
    </cfRule>
  </conditionalFormatting>
  <conditionalFormatting sqref="D34">
    <cfRule type="cellIs" dxfId="51" priority="52" operator="equal">
      <formula>"Know Well"</formula>
    </cfRule>
  </conditionalFormatting>
  <conditionalFormatting sqref="D35">
    <cfRule type="cellIs" dxfId="50" priority="51" operator="equal">
      <formula>"No Idea"</formula>
    </cfRule>
  </conditionalFormatting>
  <conditionalFormatting sqref="D35">
    <cfRule type="cellIs" dxfId="49" priority="50" operator="equal">
      <formula>"Know a Little"</formula>
    </cfRule>
  </conditionalFormatting>
  <conditionalFormatting sqref="D35">
    <cfRule type="cellIs" dxfId="48" priority="49" operator="equal">
      <formula>"Know Well"</formula>
    </cfRule>
  </conditionalFormatting>
  <conditionalFormatting sqref="D33">
    <cfRule type="cellIs" dxfId="47" priority="48" operator="equal">
      <formula>"No Idea"</formula>
    </cfRule>
  </conditionalFormatting>
  <conditionalFormatting sqref="D33">
    <cfRule type="cellIs" dxfId="46" priority="47" operator="equal">
      <formula>"Know a Little"</formula>
    </cfRule>
  </conditionalFormatting>
  <conditionalFormatting sqref="D33">
    <cfRule type="cellIs" dxfId="45" priority="46" operator="equal">
      <formula>"Know Well"</formula>
    </cfRule>
  </conditionalFormatting>
  <conditionalFormatting sqref="D32">
    <cfRule type="cellIs" dxfId="44" priority="45" operator="equal">
      <formula>"No Idea"</formula>
    </cfRule>
  </conditionalFormatting>
  <conditionalFormatting sqref="D32">
    <cfRule type="cellIs" dxfId="43" priority="44" operator="equal">
      <formula>"Know a Little"</formula>
    </cfRule>
  </conditionalFormatting>
  <conditionalFormatting sqref="D32">
    <cfRule type="cellIs" dxfId="42" priority="43" operator="equal">
      <formula>"Know Well"</formula>
    </cfRule>
  </conditionalFormatting>
  <conditionalFormatting sqref="D38">
    <cfRule type="cellIs" dxfId="41" priority="42" operator="equal">
      <formula>"No Idea"</formula>
    </cfRule>
  </conditionalFormatting>
  <conditionalFormatting sqref="D38">
    <cfRule type="cellIs" dxfId="40" priority="41" operator="equal">
      <formula>"Know a Little"</formula>
    </cfRule>
  </conditionalFormatting>
  <conditionalFormatting sqref="D38">
    <cfRule type="cellIs" dxfId="39" priority="40" operator="equal">
      <formula>"Know Well"</formula>
    </cfRule>
  </conditionalFormatting>
  <conditionalFormatting sqref="D39">
    <cfRule type="cellIs" dxfId="38" priority="39" operator="equal">
      <formula>"No Idea"</formula>
    </cfRule>
  </conditionalFormatting>
  <conditionalFormatting sqref="D39">
    <cfRule type="cellIs" dxfId="37" priority="38" operator="equal">
      <formula>"Know a Little"</formula>
    </cfRule>
  </conditionalFormatting>
  <conditionalFormatting sqref="D39">
    <cfRule type="cellIs" dxfId="36" priority="37" operator="equal">
      <formula>"Know Well"</formula>
    </cfRule>
  </conditionalFormatting>
  <conditionalFormatting sqref="D40">
    <cfRule type="cellIs" dxfId="35" priority="36" operator="equal">
      <formula>"No Idea"</formula>
    </cfRule>
  </conditionalFormatting>
  <conditionalFormatting sqref="D40">
    <cfRule type="cellIs" dxfId="34" priority="35" operator="equal">
      <formula>"Know a Little"</formula>
    </cfRule>
  </conditionalFormatting>
  <conditionalFormatting sqref="D40">
    <cfRule type="cellIs" dxfId="33" priority="34" operator="equal">
      <formula>"Know Well"</formula>
    </cfRule>
  </conditionalFormatting>
  <conditionalFormatting sqref="D41">
    <cfRule type="cellIs" dxfId="32" priority="33" operator="equal">
      <formula>"No Idea"</formula>
    </cfRule>
  </conditionalFormatting>
  <conditionalFormatting sqref="D41">
    <cfRule type="cellIs" dxfId="31" priority="32" operator="equal">
      <formula>"Know a Little"</formula>
    </cfRule>
  </conditionalFormatting>
  <conditionalFormatting sqref="D41">
    <cfRule type="cellIs" dxfId="30" priority="31" operator="equal">
      <formula>"Know Well"</formula>
    </cfRule>
  </conditionalFormatting>
  <conditionalFormatting sqref="D69">
    <cfRule type="cellIs" dxfId="29" priority="30" operator="equal">
      <formula>"No Idea"</formula>
    </cfRule>
  </conditionalFormatting>
  <conditionalFormatting sqref="D69">
    <cfRule type="cellIs" dxfId="28" priority="29" operator="equal">
      <formula>"Know a Little"</formula>
    </cfRule>
  </conditionalFormatting>
  <conditionalFormatting sqref="D69">
    <cfRule type="cellIs" dxfId="27" priority="28" operator="equal">
      <formula>"Know Well"</formula>
    </cfRule>
  </conditionalFormatting>
  <conditionalFormatting sqref="D70">
    <cfRule type="cellIs" dxfId="26" priority="27" operator="equal">
      <formula>"No Idea"</formula>
    </cfRule>
  </conditionalFormatting>
  <conditionalFormatting sqref="D70">
    <cfRule type="cellIs" dxfId="25" priority="26" operator="equal">
      <formula>"Know a Little"</formula>
    </cfRule>
  </conditionalFormatting>
  <conditionalFormatting sqref="D70">
    <cfRule type="cellIs" dxfId="24" priority="25" operator="equal">
      <formula>"Know Well"</formula>
    </cfRule>
  </conditionalFormatting>
  <conditionalFormatting sqref="D71">
    <cfRule type="cellIs" dxfId="23" priority="24" operator="equal">
      <formula>"No Idea"</formula>
    </cfRule>
  </conditionalFormatting>
  <conditionalFormatting sqref="D71">
    <cfRule type="cellIs" dxfId="22" priority="23" operator="equal">
      <formula>"Know a Little"</formula>
    </cfRule>
  </conditionalFormatting>
  <conditionalFormatting sqref="D71">
    <cfRule type="cellIs" dxfId="21" priority="22" operator="equal">
      <formula>"Know Well"</formula>
    </cfRule>
  </conditionalFormatting>
  <conditionalFormatting sqref="D72">
    <cfRule type="cellIs" dxfId="20" priority="21" operator="equal">
      <formula>"No Idea"</formula>
    </cfRule>
  </conditionalFormatting>
  <conditionalFormatting sqref="D72">
    <cfRule type="cellIs" dxfId="19" priority="20" operator="equal">
      <formula>"Know a Little"</formula>
    </cfRule>
  </conditionalFormatting>
  <conditionalFormatting sqref="D72">
    <cfRule type="cellIs" dxfId="18" priority="19" operator="equal">
      <formula>"Know Well"</formula>
    </cfRule>
  </conditionalFormatting>
  <conditionalFormatting sqref="D73">
    <cfRule type="cellIs" dxfId="17" priority="18" operator="equal">
      <formula>"No Idea"</formula>
    </cfRule>
  </conditionalFormatting>
  <conditionalFormatting sqref="D73">
    <cfRule type="cellIs" dxfId="16" priority="17" operator="equal">
      <formula>"Know a Little"</formula>
    </cfRule>
  </conditionalFormatting>
  <conditionalFormatting sqref="D73">
    <cfRule type="cellIs" dxfId="15" priority="16" operator="equal">
      <formula>"Know Well"</formula>
    </cfRule>
  </conditionalFormatting>
  <conditionalFormatting sqref="D74">
    <cfRule type="cellIs" dxfId="14" priority="15" operator="equal">
      <formula>"No Idea"</formula>
    </cfRule>
  </conditionalFormatting>
  <conditionalFormatting sqref="D74">
    <cfRule type="cellIs" dxfId="13" priority="14" operator="equal">
      <formula>"Know a Little"</formula>
    </cfRule>
  </conditionalFormatting>
  <conditionalFormatting sqref="D74">
    <cfRule type="cellIs" dxfId="12" priority="13" operator="equal">
      <formula>"Know Well"</formula>
    </cfRule>
  </conditionalFormatting>
  <conditionalFormatting sqref="D75">
    <cfRule type="cellIs" dxfId="11" priority="12" operator="equal">
      <formula>"No Idea"</formula>
    </cfRule>
  </conditionalFormatting>
  <conditionalFormatting sqref="D75">
    <cfRule type="cellIs" dxfId="10" priority="11" operator="equal">
      <formula>"Know a Little"</formula>
    </cfRule>
  </conditionalFormatting>
  <conditionalFormatting sqref="D75">
    <cfRule type="cellIs" dxfId="9" priority="10" operator="equal">
      <formula>"Know Well"</formula>
    </cfRule>
  </conditionalFormatting>
  <conditionalFormatting sqref="D76">
    <cfRule type="cellIs" dxfId="8" priority="9" operator="equal">
      <formula>"No Idea"</formula>
    </cfRule>
  </conditionalFormatting>
  <conditionalFormatting sqref="D76">
    <cfRule type="cellIs" dxfId="7" priority="8" operator="equal">
      <formula>"Know a Little"</formula>
    </cfRule>
  </conditionalFormatting>
  <conditionalFormatting sqref="D76">
    <cfRule type="cellIs" dxfId="6" priority="7" operator="equal">
      <formula>"Know Well"</formula>
    </cfRule>
  </conditionalFormatting>
  <conditionalFormatting sqref="D82">
    <cfRule type="cellIs" dxfId="5" priority="6" operator="equal">
      <formula>"No Idea"</formula>
    </cfRule>
  </conditionalFormatting>
  <conditionalFormatting sqref="D82">
    <cfRule type="cellIs" dxfId="4" priority="5" operator="equal">
      <formula>"Know a Little"</formula>
    </cfRule>
  </conditionalFormatting>
  <conditionalFormatting sqref="D82">
    <cfRule type="cellIs" dxfId="3" priority="4" operator="equal">
      <formula>"Know Well"</formula>
    </cfRule>
  </conditionalFormatting>
  <conditionalFormatting sqref="D81">
    <cfRule type="cellIs" dxfId="2" priority="3" operator="equal">
      <formula>"No Idea"</formula>
    </cfRule>
  </conditionalFormatting>
  <conditionalFormatting sqref="D81">
    <cfRule type="cellIs" dxfId="1" priority="2" operator="equal">
      <formula>"Know a Little"</formula>
    </cfRule>
  </conditionalFormatting>
  <conditionalFormatting sqref="D81">
    <cfRule type="cellIs" dxfId="0" priority="1" operator="equal">
      <formula>"Know Well"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'Other Values'!$A$2:$A$4</xm:f>
          </x14:formula1>
          <xm:sqref>D15:D17 D32:D36 D4:D13 D56:D57 D45:D49 D52:D54 D59:D62 D81:D84 D65:D67 D90:D95 D86:D88 D19:D20 D23:D30 D38:D43 D69:D79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"/>
  <sheetViews>
    <sheetView workbookViewId="0">
      <selection activeCell="C5" sqref="C5"/>
    </sheetView>
  </sheetViews>
  <sheetFormatPr defaultColWidth="11" defaultRowHeight="15.75"/>
  <cols>
    <col min="1" max="1" width="25" customWidth="1"/>
    <col min="2" max="2" width="7.75" customWidth="1"/>
  </cols>
  <sheetData>
    <row r="1" spans="1:2">
      <c r="A1" s="1" t="s">
        <v>125</v>
      </c>
      <c r="B1" s="19" t="s">
        <v>126</v>
      </c>
    </row>
    <row r="2" spans="1:2">
      <c r="A2" s="4" t="s">
        <v>127</v>
      </c>
      <c r="B2" s="4">
        <v>1</v>
      </c>
    </row>
    <row r="3" spans="1:2">
      <c r="A3" s="2" t="s">
        <v>128</v>
      </c>
      <c r="B3" s="2">
        <v>0.5</v>
      </c>
    </row>
    <row r="4" spans="1:2">
      <c r="A4" s="3" t="s">
        <v>37</v>
      </c>
      <c r="B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Pietschmann</dc:creator>
  <cp:keywords/>
  <dc:description/>
  <cp:lastModifiedBy>Chris Pietschmann</cp:lastModifiedBy>
  <cp:revision/>
  <dcterms:created xsi:type="dcterms:W3CDTF">2019-11-07T16:20:49Z</dcterms:created>
  <dcterms:modified xsi:type="dcterms:W3CDTF">2019-12-06T00:10:08Z</dcterms:modified>
  <cp:category/>
  <cp:contentStatus/>
</cp:coreProperties>
</file>