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/Documents/GitHub/exam-assessments/Assessments/"/>
    </mc:Choice>
  </mc:AlternateContent>
  <xr:revisionPtr revIDLastSave="0" documentId="13_ncr:1_{D39AD077-C812-644B-A3B2-BB1CC3A41FBD}" xr6:coauthVersionLast="45" xr6:coauthVersionMax="45" xr10:uidLastSave="{00000000-0000-0000-0000-000000000000}"/>
  <bookViews>
    <workbookView xWindow="0" yWindow="460" windowWidth="19800" windowHeight="21140" tabRatio="500" xr2:uid="{00000000-000D-0000-FFFF-FFFF00000000}"/>
  </bookViews>
  <sheets>
    <sheet name="Assessment Overview" sheetId="3" r:id="rId1"/>
    <sheet name="Self Assessment" sheetId="1" r:id="rId2"/>
    <sheet name="Other Values" sheetId="2" r:id="rId3"/>
  </sheets>
  <definedNames>
    <definedName name="List_Categories">'Other Values'!$A$2:$B$4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3" l="1"/>
  <c r="D80" i="1"/>
  <c r="D72" i="1"/>
  <c r="D68" i="1"/>
  <c r="D63" i="1"/>
  <c r="D57" i="1"/>
  <c r="D52" i="1"/>
  <c r="D46" i="1"/>
  <c r="D39" i="1"/>
  <c r="D34" i="1"/>
  <c r="D29" i="1"/>
  <c r="D21" i="1"/>
  <c r="D14" i="1"/>
  <c r="D9" i="1"/>
  <c r="D3" i="1"/>
  <c r="D71" i="1"/>
  <c r="D20" i="1"/>
  <c r="D2" i="1"/>
  <c r="B16" i="3"/>
  <c r="B17" i="3"/>
  <c r="D38" i="1"/>
  <c r="B18" i="3"/>
  <c r="D56" i="1"/>
  <c r="B19" i="3"/>
  <c r="B20" i="3"/>
</calcChain>
</file>

<file path=xl/sharedStrings.xml><?xml version="1.0" encoding="utf-8"?>
<sst xmlns="http://schemas.openxmlformats.org/spreadsheetml/2006/main" count="188" uniqueCount="118">
  <si>
    <t>Microsoft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</si>
  <si>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</si>
  <si>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</si>
  <si>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</si>
  <si>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</si>
  <si>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</si>
  <si>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</si>
  <si>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</si>
  <si>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</si>
  <si>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Objective Domains</t>
  </si>
  <si>
    <t>Your Confidence Level</t>
  </si>
  <si>
    <t>Your Overall Confidence Level</t>
  </si>
  <si>
    <t>This self-assessment tool was created by:</t>
  </si>
  <si>
    <t>Chris Pietschmann, Founder, Build5Nines.com &amp; Solution Architect at Solliance &amp; Microsoft MVP - Azure</t>
  </si>
  <si>
    <t>https://build5nines.com</t>
  </si>
  <si>
    <t>Got Feedback?</t>
  </si>
  <si>
    <t>If you have feedback or suggestions on how to improve this tool, please post Issues to the Github project here:</t>
  </si>
  <si>
    <t>https://github.com/Build5Nines/exam-assessments</t>
  </si>
  <si>
    <t>License</t>
  </si>
  <si>
    <t>This self assessment is licensed under the MIT License.</t>
  </si>
  <si>
    <t>https://github.com/Build5Nines/exam-assessments/blob/master/LICENSE</t>
  </si>
  <si>
    <t>Keep in mind that all exam Objective Domain info/text is copyright by Microsoft.</t>
  </si>
  <si>
    <t>Objective Domain</t>
  </si>
  <si>
    <t>Sub-Domain</t>
  </si>
  <si>
    <t>Task / Topic</t>
  </si>
  <si>
    <t>Confidence Level</t>
  </si>
  <si>
    <t>No Idea</t>
  </si>
  <si>
    <t>Self-Assessment Categories</t>
  </si>
  <si>
    <t>Values</t>
  </si>
  <si>
    <t>Know Well</t>
  </si>
  <si>
    <t>Know a Little</t>
  </si>
  <si>
    <t>Exam PL-900: Microsoft Power Platform Fundamentals</t>
  </si>
  <si>
    <t>https://docs.microsoft.com/learn/certifications/exams/pl-900</t>
  </si>
  <si>
    <t>Understand the business value of Power Platform (20-25%)</t>
  </si>
  <si>
    <t>Understand the Core Components of Power Platform (25-30%)</t>
  </si>
  <si>
    <t>Demonstrate the business value of Power BI (15-20%)</t>
  </si>
  <si>
    <t>Demonstrate the business value of Power Apps (15-20%)</t>
  </si>
  <si>
    <t>Demonstrate the business value of Microsoft Flow (15-20%)</t>
  </si>
  <si>
    <t>Self Assessment last updated January 20, 2019</t>
  </si>
  <si>
    <t>Describe the value of Power Platform applications</t>
  </si>
  <si>
    <t>Describe the value of connecting business solutions</t>
  </si>
  <si>
    <t>Understand Power Platform administration and security</t>
  </si>
  <si>
    <t>Understand Common Data Services</t>
  </si>
  <si>
    <t>Understand Connectors</t>
  </si>
  <si>
    <t>Understand AI Builder</t>
  </si>
  <si>
    <t>Understand common components in Power BI</t>
  </si>
  <si>
    <t>Connect to and consume data</t>
  </si>
  <si>
    <t>Build a basic dashboard using Power BI</t>
  </si>
  <si>
    <t>Understand common components in Power Apps</t>
  </si>
  <si>
    <t>Build a basic canvas app</t>
  </si>
  <si>
    <t>Understand Power Apps portals</t>
  </si>
  <si>
    <t>Understand the common components of Microsoft Flow</t>
  </si>
  <si>
    <t>Build a basic flow</t>
  </si>
  <si>
    <t>triggers</t>
  </si>
  <si>
    <t>conditions</t>
  </si>
  <si>
    <t>approvals</t>
  </si>
  <si>
    <t>expressions</t>
  </si>
  <si>
    <t>analyze data by using Power BI</t>
  </si>
  <si>
    <t xml:space="preserve">act with Power Apps </t>
  </si>
  <si>
    <t>build solutions that use Common Data Service (CDS)</t>
  </si>
  <si>
    <t>automate with Microsoft Flow</t>
  </si>
  <si>
    <t>interoperate with external systems and data</t>
  </si>
  <si>
    <t>Dynamics 365</t>
  </si>
  <si>
    <t>Microsoft 365</t>
  </si>
  <si>
    <t>Microsoft Azure</t>
  </si>
  <si>
    <t>third-party services and apps</t>
  </si>
  <si>
    <t>understand how Power Platform implements security</t>
  </si>
  <si>
    <t>understand Power Platform as a service</t>
  </si>
  <si>
    <t>describe how to manage apps and users</t>
  </si>
  <si>
    <t>describe admin centers</t>
  </si>
  <si>
    <t>understand how the platform supports compliance</t>
  </si>
  <si>
    <t>user experience vs unique job role using Power Apps</t>
  </si>
  <si>
    <t>identify entities, fields, and relationships</t>
  </si>
  <si>
    <t>describe environments</t>
  </si>
  <si>
    <t>describe use cases and limitations of Business process flows</t>
  </si>
  <si>
    <t>describe use cases and limitations of business rules</t>
  </si>
  <si>
    <t>describe the Common Data Model (CDM)</t>
  </si>
  <si>
    <t>identify common standard entities</t>
  </si>
  <si>
    <t>describe uses for and types of triggers</t>
  </si>
  <si>
    <t>describe actions</t>
  </si>
  <si>
    <t>describe connectors</t>
  </si>
  <si>
    <t>identify use cases for custom connectors</t>
  </si>
  <si>
    <t>identify the business value of AI Builder</t>
  </si>
  <si>
    <t>describe models</t>
  </si>
  <si>
    <t>consumption by the Power Platform</t>
  </si>
  <si>
    <t>identify and describe uses for visualization controls</t>
  </si>
  <si>
    <t>describe types of filters</t>
  </si>
  <si>
    <t>describe Tabs</t>
  </si>
  <si>
    <t>custom visuals</t>
  </si>
  <si>
    <t>compare and contrast dashboards and workspaces</t>
  </si>
  <si>
    <t>compare and contrast Power BI Desktop and Power BI Service</t>
  </si>
  <si>
    <t>combine multiple data sources</t>
  </si>
  <si>
    <t>clean and transform data</t>
  </si>
  <si>
    <t>describe and implement aggregate functions</t>
  </si>
  <si>
    <t>identify available types of data sources</t>
  </si>
  <si>
    <t>describe and consume shared datasets and template apps</t>
  </si>
  <si>
    <t>design a Power BI dashboard</t>
  </si>
  <si>
    <t>design data layout and mapping</t>
  </si>
  <si>
    <t>publish and share reports and dashboards</t>
  </si>
  <si>
    <t>describe canvas apps</t>
  </si>
  <si>
    <t>describe model-driven apps</t>
  </si>
  <si>
    <t>identify and describe controls</t>
  </si>
  <si>
    <t>understand uses for templates</t>
  </si>
  <si>
    <t>understand use cases for formulas</t>
  </si>
  <si>
    <t>connect to data</t>
  </si>
  <si>
    <t>use controls to design the user experience</t>
  </si>
  <si>
    <t>describe the customer journey</t>
  </si>
  <si>
    <t>publish and share an app</t>
  </si>
  <si>
    <t>describe use case for and the business value of portals</t>
  </si>
  <si>
    <t>describe how to extend CDS data, use controls, and embed Power BI objects</t>
  </si>
  <si>
    <t>flow types</t>
  </si>
  <si>
    <t>templates</t>
  </si>
  <si>
    <t>connectors</t>
  </si>
  <si>
    <t>create a business process flow</t>
  </si>
  <si>
    <t>implement a Microsoft Flow template</t>
  </si>
  <si>
    <t>modify a flow</t>
  </si>
  <si>
    <t>run a flow</t>
  </si>
  <si>
    <t>export a flow to Logic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</si>
</sst>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20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3" fillId="0" borderId="0" xfId="5"/>
    <xf numFmtId="10" fontId="6" fillId="0" borderId="0" xfId="0" applyNumberFormat="1" applyFont="1"/>
    <xf numFmtId="0" fontId="9" fillId="5" borderId="0" xfId="0" applyFont="1" applyFill="1"/>
    <xf numFmtId="10" fontId="10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7" fillId="0" borderId="0" xfId="0" applyFont="1" applyBorder="1"/>
    <xf numFmtId="0" fontId="1" fillId="0" borderId="0" xfId="0" applyFont="1" applyAlignment="1">
      <alignment horizontal="right"/>
    </xf>
    <xf numFmtId="0" fontId="17" fillId="0" borderId="0" xfId="0" applyFont="1"/>
    <xf numFmtId="0" fontId="18" fillId="0" borderId="0" xfId="0" applyFont="1"/>
    <xf numFmtId="10" fontId="16" fillId="6" borderId="0" xfId="0" applyNumberFormat="1" applyFont="1" applyFill="1"/>
    <xf numFmtId="0" fontId="15" fillId="6" borderId="0" xfId="0" applyFont="1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1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uild5Nines/exam-assessments/blob/master/LICENSE" TargetMode="External"/><Relationship Id="rId2" Type="http://schemas.openxmlformats.org/officeDocument/2006/relationships/hyperlink" Target="https://github.com/Build5Nines/exam-assessments" TargetMode="External"/><Relationship Id="rId1" Type="http://schemas.openxmlformats.org/officeDocument/2006/relationships/hyperlink" Target="https://build5nines.com/" TargetMode="External"/><Relationship Id="rId4" Type="http://schemas.openxmlformats.org/officeDocument/2006/relationships/hyperlink" Target="https://docs.microsoft.com/learn/certifications/exams/pl-9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EB29-E03A-442E-8AA1-F3DC81B6E73C}">
  <sheetPr codeName="Sheet2"/>
  <dimension ref="A1:D37"/>
  <sheetViews>
    <sheetView tabSelected="1" zoomScaleNormal="100" workbookViewId="0">
      <selection activeCell="B11" sqref="B11"/>
    </sheetView>
  </sheetViews>
  <sheetFormatPr baseColWidth="10" defaultColWidth="8.83203125" defaultRowHeight="16" x14ac:dyDescent="0.2"/>
  <cols>
    <col min="1" max="1" width="63.6640625" customWidth="1"/>
    <col min="2" max="2" width="19.1640625" bestFit="1" customWidth="1"/>
    <col min="3" max="3" width="16.5" customWidth="1"/>
    <col min="4" max="4" width="24.6640625" bestFit="1" customWidth="1"/>
  </cols>
  <sheetData>
    <row r="1" spans="1:2" ht="19" x14ac:dyDescent="0.25">
      <c r="A1" s="5" t="s">
        <v>0</v>
      </c>
    </row>
    <row r="2" spans="1:2" x14ac:dyDescent="0.2">
      <c r="A2" s="1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s="1" t="s">
        <v>7</v>
      </c>
    </row>
    <row r="10" spans="1:2" x14ac:dyDescent="0.2">
      <c r="A10" t="s">
        <v>8</v>
      </c>
    </row>
    <row r="12" spans="1:2" s="7" customFormat="1" ht="21" x14ac:dyDescent="0.25">
      <c r="A12" s="16" t="s">
        <v>31</v>
      </c>
    </row>
    <row r="13" spans="1:2" x14ac:dyDescent="0.2">
      <c r="A13" s="10" t="s">
        <v>32</v>
      </c>
    </row>
    <row r="15" spans="1:2" x14ac:dyDescent="0.2">
      <c r="A15" s="15" t="s">
        <v>9</v>
      </c>
      <c r="B15" s="15" t="s">
        <v>10</v>
      </c>
    </row>
    <row r="16" spans="1:2" ht="19" x14ac:dyDescent="0.25">
      <c r="A16" s="9" t="s">
        <v>33</v>
      </c>
      <c r="B16" s="8">
        <f>'Self Assessment'!D2</f>
        <v>0</v>
      </c>
    </row>
    <row r="17" spans="1:4" ht="19" x14ac:dyDescent="0.25">
      <c r="A17" s="9" t="s">
        <v>34</v>
      </c>
      <c r="B17" s="8">
        <f>'Self Assessment'!D20</f>
        <v>0</v>
      </c>
    </row>
    <row r="18" spans="1:4" ht="19" x14ac:dyDescent="0.25">
      <c r="A18" s="9" t="s">
        <v>35</v>
      </c>
      <c r="B18" s="8">
        <f>'Self Assessment'!D38</f>
        <v>0</v>
      </c>
    </row>
    <row r="19" spans="1:4" ht="19" x14ac:dyDescent="0.25">
      <c r="A19" s="9" t="s">
        <v>36</v>
      </c>
      <c r="B19" s="8">
        <f>'Self Assessment'!D56</f>
        <v>0</v>
      </c>
    </row>
    <row r="20" spans="1:4" ht="19" x14ac:dyDescent="0.25">
      <c r="A20" s="9" t="s">
        <v>37</v>
      </c>
      <c r="B20" s="8">
        <f>'Self Assessment'!D71</f>
        <v>0</v>
      </c>
    </row>
    <row r="21" spans="1:4" ht="26" x14ac:dyDescent="0.3">
      <c r="A21" s="12" t="s">
        <v>11</v>
      </c>
      <c r="B21" s="13">
        <f>SUM(B16:B20)/5</f>
        <v>0</v>
      </c>
    </row>
    <row r="23" spans="1:4" ht="21" x14ac:dyDescent="0.25">
      <c r="A23" s="6" t="s">
        <v>12</v>
      </c>
    </row>
    <row r="24" spans="1:4" x14ac:dyDescent="0.2">
      <c r="A24" s="1" t="s">
        <v>13</v>
      </c>
      <c r="D24" s="10" t="s">
        <v>14</v>
      </c>
    </row>
    <row r="25" spans="1:4" x14ac:dyDescent="0.2">
      <c r="A25" s="1"/>
      <c r="D25" s="10"/>
    </row>
    <row r="28" spans="1:4" ht="21" x14ac:dyDescent="0.25">
      <c r="A28" s="16" t="s">
        <v>15</v>
      </c>
    </row>
    <row r="29" spans="1:4" x14ac:dyDescent="0.2">
      <c r="A29" t="s">
        <v>16</v>
      </c>
    </row>
    <row r="30" spans="1:4" x14ac:dyDescent="0.2">
      <c r="A30" s="10" t="s">
        <v>17</v>
      </c>
    </row>
    <row r="32" spans="1:4" ht="21" x14ac:dyDescent="0.25">
      <c r="A32" s="16" t="s">
        <v>18</v>
      </c>
    </row>
    <row r="33" spans="1:1" x14ac:dyDescent="0.2">
      <c r="A33" t="s">
        <v>19</v>
      </c>
    </row>
    <row r="34" spans="1:1" x14ac:dyDescent="0.2">
      <c r="A34" s="10" t="s">
        <v>20</v>
      </c>
    </row>
    <row r="35" spans="1:1" x14ac:dyDescent="0.2">
      <c r="A35" t="s">
        <v>21</v>
      </c>
    </row>
    <row r="37" spans="1:1" x14ac:dyDescent="0.2">
      <c r="A37" s="17" t="s">
        <v>38</v>
      </c>
    </row>
  </sheetData>
  <conditionalFormatting sqref="B16:B20">
    <cfRule type="cellIs" dxfId="215" priority="12" operator="greaterThan">
      <formula>0.7</formula>
    </cfRule>
  </conditionalFormatting>
  <conditionalFormatting sqref="B16:B20">
    <cfRule type="cellIs" dxfId="214" priority="11" operator="lessThan">
      <formula>0.5</formula>
    </cfRule>
  </conditionalFormatting>
  <conditionalFormatting sqref="B16:B20">
    <cfRule type="cellIs" dxfId="213" priority="10" operator="between">
      <formula>0.5</formula>
      <formula>0.7</formula>
    </cfRule>
  </conditionalFormatting>
  <conditionalFormatting sqref="B21">
    <cfRule type="cellIs" dxfId="212" priority="9" operator="greaterThan">
      <formula>0.7</formula>
    </cfRule>
  </conditionalFormatting>
  <conditionalFormatting sqref="B21">
    <cfRule type="cellIs" dxfId="211" priority="8" operator="lessThan">
      <formula>0.5</formula>
    </cfRule>
  </conditionalFormatting>
  <conditionalFormatting sqref="B21">
    <cfRule type="cellIs" dxfId="210" priority="7" operator="between">
      <formula>0.5</formula>
      <formula>0.7</formula>
    </cfRule>
  </conditionalFormatting>
  <hyperlinks>
    <hyperlink ref="D24" r:id="rId1" xr:uid="{470DAEA5-C47D-491F-9E24-1E43DFA9EFD7}"/>
    <hyperlink ref="A30" r:id="rId2" xr:uid="{EC9B1DA3-DF0D-4250-A575-BC51343EDE01}"/>
    <hyperlink ref="A34" r:id="rId3" xr:uid="{9138F825-67CB-41CE-B3B4-CACDC89942CE}"/>
    <hyperlink ref="A13" r:id="rId4" xr:uid="{9D16199E-6772-1749-9F30-92085E612E5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6"/>
  <sheetViews>
    <sheetView topLeftCell="A48" zoomScale="130" zoomScaleNormal="130" workbookViewId="0">
      <selection activeCell="E78" sqref="E78"/>
    </sheetView>
  </sheetViews>
  <sheetFormatPr baseColWidth="10" defaultColWidth="11" defaultRowHeight="16" x14ac:dyDescent="0.2"/>
  <cols>
    <col min="1" max="1" width="19.1640625" customWidth="1"/>
    <col min="2" max="2" width="20.6640625" customWidth="1"/>
    <col min="3" max="3" width="70.6640625" customWidth="1"/>
    <col min="4" max="4" width="15.5" bestFit="1" customWidth="1"/>
  </cols>
  <sheetData>
    <row r="1" spans="1:4" s="14" customFormat="1" ht="19" x14ac:dyDescent="0.25">
      <c r="A1" s="14" t="s">
        <v>22</v>
      </c>
      <c r="B1" s="14" t="s">
        <v>23</v>
      </c>
      <c r="C1" s="14" t="s">
        <v>24</v>
      </c>
      <c r="D1" s="14" t="s">
        <v>25</v>
      </c>
    </row>
    <row r="2" spans="1:4" s="6" customFormat="1" ht="21" x14ac:dyDescent="0.25">
      <c r="A2" s="6" t="s">
        <v>33</v>
      </c>
      <c r="D2" s="11">
        <f>SUM(D3:D19)/3</f>
        <v>0</v>
      </c>
    </row>
    <row r="3" spans="1:4" s="7" customFormat="1" ht="19" x14ac:dyDescent="0.25">
      <c r="B3" s="7" t="s">
        <v>39</v>
      </c>
      <c r="D3" s="8">
        <f>(VLOOKUP(D4,List_Categories,2,FALSE)+VLOOKUP(D5,List_Categories,2,FALSE)+VLOOKUP(D6,List_Categories,2,FALSE)+VLOOKUP(D7,List_Categories,2,FALSE)+VLOOKUP(D8,List_Categories,2,FALSE))/5</f>
        <v>0</v>
      </c>
    </row>
    <row r="4" spans="1:4" s="7" customFormat="1" ht="19" x14ac:dyDescent="0.25">
      <c r="C4" s="7" t="s">
        <v>57</v>
      </c>
      <c r="D4" t="s">
        <v>26</v>
      </c>
    </row>
    <row r="5" spans="1:4" s="7" customFormat="1" ht="19" x14ac:dyDescent="0.25">
      <c r="C5" s="7" t="s">
        <v>58</v>
      </c>
      <c r="D5" t="s">
        <v>26</v>
      </c>
    </row>
    <row r="6" spans="1:4" s="7" customFormat="1" ht="19" x14ac:dyDescent="0.25">
      <c r="C6" s="7" t="s">
        <v>59</v>
      </c>
      <c r="D6" t="s">
        <v>26</v>
      </c>
    </row>
    <row r="7" spans="1:4" s="7" customFormat="1" ht="19" x14ac:dyDescent="0.25">
      <c r="C7" s="7" t="s">
        <v>60</v>
      </c>
      <c r="D7" t="s">
        <v>26</v>
      </c>
    </row>
    <row r="8" spans="1:4" s="7" customFormat="1" ht="19" x14ac:dyDescent="0.25">
      <c r="C8" s="7" t="s">
        <v>61</v>
      </c>
      <c r="D8" t="s">
        <v>26</v>
      </c>
    </row>
    <row r="9" spans="1:4" s="18" customFormat="1" ht="19" x14ac:dyDescent="0.25">
      <c r="B9" s="7" t="s">
        <v>40</v>
      </c>
      <c r="C9" s="7"/>
      <c r="D9" s="8">
        <f>(VLOOKUP(D10,List_Categories,2,FALSE)+VLOOKUP(D11,List_Categories,2,FALSE)+VLOOKUP(D12,List_Categories,2,FALSE)+VLOOKUP(D13,List_Categories,2,FALSE))/4</f>
        <v>0</v>
      </c>
    </row>
    <row r="10" spans="1:4" s="18" customFormat="1" ht="19" x14ac:dyDescent="0.25">
      <c r="B10" s="7"/>
      <c r="C10" s="7" t="s">
        <v>62</v>
      </c>
      <c r="D10" t="s">
        <v>26</v>
      </c>
    </row>
    <row r="11" spans="1:4" s="18" customFormat="1" ht="19" x14ac:dyDescent="0.25">
      <c r="B11" s="7"/>
      <c r="C11" s="7" t="s">
        <v>63</v>
      </c>
      <c r="D11" t="s">
        <v>26</v>
      </c>
    </row>
    <row r="12" spans="1:4" s="18" customFormat="1" ht="19" x14ac:dyDescent="0.25">
      <c r="B12" s="7"/>
      <c r="C12" s="7" t="s">
        <v>64</v>
      </c>
      <c r="D12" t="s">
        <v>26</v>
      </c>
    </row>
    <row r="13" spans="1:4" s="18" customFormat="1" ht="19" x14ac:dyDescent="0.25">
      <c r="B13" s="7"/>
      <c r="C13" s="7" t="s">
        <v>65</v>
      </c>
      <c r="D13" t="s">
        <v>26</v>
      </c>
    </row>
    <row r="14" spans="1:4" s="7" customFormat="1" ht="19" x14ac:dyDescent="0.25">
      <c r="B14" s="7" t="s">
        <v>41</v>
      </c>
      <c r="D14" s="8">
        <f>(VLOOKUP(D15,List_Categories,2,FALSE)+VLOOKUP(D16,List_Categories,2,FALSE)+VLOOKUP(D17,List_Categories,2,FALSE)+VLOOKUP(D18,List_Categories,2,FALSE)+VLOOKUP(D19,List_Categories,2,FALSE))/5</f>
        <v>0</v>
      </c>
    </row>
    <row r="15" spans="1:4" s="7" customFormat="1" ht="19" x14ac:dyDescent="0.25">
      <c r="C15" s="7" t="s">
        <v>66</v>
      </c>
      <c r="D15" t="s">
        <v>26</v>
      </c>
    </row>
    <row r="16" spans="1:4" s="7" customFormat="1" ht="19" x14ac:dyDescent="0.25">
      <c r="C16" s="7" t="s">
        <v>67</v>
      </c>
      <c r="D16" t="s">
        <v>26</v>
      </c>
    </row>
    <row r="17" spans="1:4" s="7" customFormat="1" ht="19" x14ac:dyDescent="0.25">
      <c r="C17" s="7" t="s">
        <v>68</v>
      </c>
      <c r="D17" t="s">
        <v>26</v>
      </c>
    </row>
    <row r="18" spans="1:4" s="7" customFormat="1" ht="19" x14ac:dyDescent="0.25">
      <c r="C18" s="7" t="s">
        <v>69</v>
      </c>
      <c r="D18" t="s">
        <v>26</v>
      </c>
    </row>
    <row r="19" spans="1:4" s="7" customFormat="1" ht="19" x14ac:dyDescent="0.25">
      <c r="C19" s="7" t="s">
        <v>70</v>
      </c>
      <c r="D19" t="s">
        <v>26</v>
      </c>
    </row>
    <row r="20" spans="1:4" s="6" customFormat="1" ht="21" x14ac:dyDescent="0.25">
      <c r="A20" s="6" t="s">
        <v>34</v>
      </c>
      <c r="B20" s="7"/>
      <c r="C20" s="7"/>
      <c r="D20" s="11">
        <f>SUM(D21:D37)/3</f>
        <v>0</v>
      </c>
    </row>
    <row r="21" spans="1:4" s="7" customFormat="1" ht="19" x14ac:dyDescent="0.25">
      <c r="B21" s="7" t="s">
        <v>42</v>
      </c>
      <c r="D21" s="8">
        <f>(VLOOKUP(D22,List_Categories,2,FALSE)+VLOOKUP(D23,List_Categories,2,FALSE)+VLOOKUP(D24,List_Categories,2,FALSE)+VLOOKUP(D25,List_Categories,2,FALSE)+VLOOKUP(D26,List_Categories,2,FALSE)+VLOOKUP(D27,List_Categories,2,FALSE)+VLOOKUP(D28,List_Categories,2,FALSE))/7</f>
        <v>0</v>
      </c>
    </row>
    <row r="22" spans="1:4" s="7" customFormat="1" ht="19" x14ac:dyDescent="0.25">
      <c r="C22" s="7" t="s">
        <v>71</v>
      </c>
      <c r="D22" t="s">
        <v>26</v>
      </c>
    </row>
    <row r="23" spans="1:4" s="7" customFormat="1" ht="19" x14ac:dyDescent="0.25">
      <c r="C23" s="7" t="s">
        <v>72</v>
      </c>
      <c r="D23" t="s">
        <v>26</v>
      </c>
    </row>
    <row r="24" spans="1:4" s="7" customFormat="1" ht="19" x14ac:dyDescent="0.25">
      <c r="C24" s="7" t="s">
        <v>73</v>
      </c>
      <c r="D24" t="s">
        <v>26</v>
      </c>
    </row>
    <row r="25" spans="1:4" s="7" customFormat="1" ht="19" x14ac:dyDescent="0.25">
      <c r="C25" s="7" t="s">
        <v>74</v>
      </c>
      <c r="D25" t="s">
        <v>26</v>
      </c>
    </row>
    <row r="26" spans="1:4" s="7" customFormat="1" ht="19" x14ac:dyDescent="0.25">
      <c r="C26" s="7" t="s">
        <v>75</v>
      </c>
      <c r="D26" t="s">
        <v>26</v>
      </c>
    </row>
    <row r="27" spans="1:4" s="7" customFormat="1" ht="19" x14ac:dyDescent="0.25">
      <c r="C27" s="7" t="s">
        <v>76</v>
      </c>
      <c r="D27" t="s">
        <v>26</v>
      </c>
    </row>
    <row r="28" spans="1:4" s="7" customFormat="1" ht="19" x14ac:dyDescent="0.25">
      <c r="C28" s="7" t="s">
        <v>77</v>
      </c>
      <c r="D28" t="s">
        <v>26</v>
      </c>
    </row>
    <row r="29" spans="1:4" s="7" customFormat="1" ht="19" x14ac:dyDescent="0.25">
      <c r="B29" s="7" t="s">
        <v>43</v>
      </c>
      <c r="D29" s="8">
        <f>(VLOOKUP(D30,List_Categories,2,FALSE)+VLOOKUP(D31,List_Categories,2,FALSE)+VLOOKUP(D32,List_Categories,2,FALSE)+VLOOKUP(D33,List_Categories,2,FALSE))/4</f>
        <v>0</v>
      </c>
    </row>
    <row r="30" spans="1:4" s="7" customFormat="1" ht="19" x14ac:dyDescent="0.25">
      <c r="C30" s="7" t="s">
        <v>78</v>
      </c>
      <c r="D30" t="s">
        <v>26</v>
      </c>
    </row>
    <row r="31" spans="1:4" s="7" customFormat="1" ht="19" x14ac:dyDescent="0.25">
      <c r="C31" s="7" t="s">
        <v>79</v>
      </c>
      <c r="D31" t="s">
        <v>26</v>
      </c>
    </row>
    <row r="32" spans="1:4" s="7" customFormat="1" ht="19" x14ac:dyDescent="0.25">
      <c r="C32" s="7" t="s">
        <v>80</v>
      </c>
      <c r="D32" t="s">
        <v>26</v>
      </c>
    </row>
    <row r="33" spans="1:4" s="7" customFormat="1" ht="19" x14ac:dyDescent="0.25">
      <c r="C33" s="7" t="s">
        <v>81</v>
      </c>
      <c r="D33" t="s">
        <v>26</v>
      </c>
    </row>
    <row r="34" spans="1:4" s="7" customFormat="1" ht="19" x14ac:dyDescent="0.25">
      <c r="B34" s="7" t="s">
        <v>44</v>
      </c>
      <c r="D34" s="8">
        <f>(VLOOKUP(D35,List_Categories,2,FALSE)+VLOOKUP(D36,List_Categories,2,FALSE)+VLOOKUP(D37,List_Categories,2,FALSE))/3</f>
        <v>0</v>
      </c>
    </row>
    <row r="35" spans="1:4" s="7" customFormat="1" ht="19" x14ac:dyDescent="0.25">
      <c r="C35" s="7" t="s">
        <v>82</v>
      </c>
      <c r="D35" t="s">
        <v>26</v>
      </c>
    </row>
    <row r="36" spans="1:4" s="7" customFormat="1" ht="19" x14ac:dyDescent="0.25">
      <c r="C36" s="7" t="s">
        <v>83</v>
      </c>
      <c r="D36" t="s">
        <v>26</v>
      </c>
    </row>
    <row r="37" spans="1:4" s="7" customFormat="1" ht="19" x14ac:dyDescent="0.25">
      <c r="C37" s="7" t="s">
        <v>84</v>
      </c>
      <c r="D37" t="s">
        <v>26</v>
      </c>
    </row>
    <row r="38" spans="1:4" s="6" customFormat="1" ht="21" x14ac:dyDescent="0.25">
      <c r="A38" s="6" t="s">
        <v>35</v>
      </c>
      <c r="B38" s="7"/>
      <c r="C38" s="7"/>
      <c r="D38" s="11">
        <f>SUM(D39:D55)/3</f>
        <v>0</v>
      </c>
    </row>
    <row r="39" spans="1:4" s="7" customFormat="1" ht="19" x14ac:dyDescent="0.25">
      <c r="B39" s="7" t="s">
        <v>45</v>
      </c>
      <c r="D39" s="8">
        <f>(VLOOKUP(D40,List_Categories,2,FALSE)+VLOOKUP(D41,List_Categories,2,FALSE)+VLOOKUP(D42,List_Categories,2,FALSE)+VLOOKUP(D43,List_Categories,2,FALSE)+VLOOKUP(D44,List_Categories,2,FALSE)+VLOOKUP(D45,List_Categories,2,FALSE))/6</f>
        <v>0</v>
      </c>
    </row>
    <row r="40" spans="1:4" s="7" customFormat="1" ht="19" x14ac:dyDescent="0.25">
      <c r="C40" s="7" t="s">
        <v>85</v>
      </c>
      <c r="D40" t="s">
        <v>26</v>
      </c>
    </row>
    <row r="41" spans="1:4" s="7" customFormat="1" ht="19" x14ac:dyDescent="0.25">
      <c r="C41" s="7" t="s">
        <v>86</v>
      </c>
      <c r="D41" t="s">
        <v>26</v>
      </c>
    </row>
    <row r="42" spans="1:4" s="7" customFormat="1" ht="19" x14ac:dyDescent="0.25">
      <c r="C42" s="7" t="s">
        <v>87</v>
      </c>
      <c r="D42" t="s">
        <v>26</v>
      </c>
    </row>
    <row r="43" spans="1:4" s="7" customFormat="1" ht="19" x14ac:dyDescent="0.25">
      <c r="C43" s="7" t="s">
        <v>88</v>
      </c>
      <c r="D43" t="s">
        <v>26</v>
      </c>
    </row>
    <row r="44" spans="1:4" s="7" customFormat="1" ht="19" x14ac:dyDescent="0.25">
      <c r="C44" s="7" t="s">
        <v>89</v>
      </c>
      <c r="D44" t="s">
        <v>26</v>
      </c>
    </row>
    <row r="45" spans="1:4" s="7" customFormat="1" ht="19" x14ac:dyDescent="0.25">
      <c r="C45" s="7" t="s">
        <v>90</v>
      </c>
      <c r="D45" t="s">
        <v>26</v>
      </c>
    </row>
    <row r="46" spans="1:4" s="7" customFormat="1" ht="19" x14ac:dyDescent="0.25">
      <c r="B46" s="7" t="s">
        <v>46</v>
      </c>
      <c r="D46" s="8">
        <f>(VLOOKUP(D47,List_Categories,2,FALSE)+VLOOKUP(D48,List_Categories,2,FALSE)+VLOOKUP(D49,List_Categories,2,FALSE)+VLOOKUP(D50,List_Categories,2,FALSE)+VLOOKUP(D51,List_Categories,2,FALSE))/5</f>
        <v>0</v>
      </c>
    </row>
    <row r="47" spans="1:4" s="7" customFormat="1" ht="19" x14ac:dyDescent="0.25">
      <c r="C47" s="7" t="s">
        <v>91</v>
      </c>
      <c r="D47" t="s">
        <v>26</v>
      </c>
    </row>
    <row r="48" spans="1:4" s="7" customFormat="1" ht="19" x14ac:dyDescent="0.25">
      <c r="C48" s="7" t="s">
        <v>92</v>
      </c>
      <c r="D48" t="s">
        <v>26</v>
      </c>
    </row>
    <row r="49" spans="1:4" s="7" customFormat="1" ht="19" x14ac:dyDescent="0.25">
      <c r="C49" s="7" t="s">
        <v>93</v>
      </c>
      <c r="D49" t="s">
        <v>26</v>
      </c>
    </row>
    <row r="50" spans="1:4" s="7" customFormat="1" ht="19" x14ac:dyDescent="0.25">
      <c r="C50" s="7" t="s">
        <v>94</v>
      </c>
      <c r="D50" t="s">
        <v>26</v>
      </c>
    </row>
    <row r="51" spans="1:4" s="7" customFormat="1" ht="19" x14ac:dyDescent="0.25">
      <c r="C51" s="7" t="s">
        <v>95</v>
      </c>
      <c r="D51" t="s">
        <v>26</v>
      </c>
    </row>
    <row r="52" spans="1:4" s="7" customFormat="1" ht="19" x14ac:dyDescent="0.25">
      <c r="B52" s="7" t="s">
        <v>47</v>
      </c>
      <c r="D52" s="8">
        <f>(VLOOKUP(D53,List_Categories,2,FALSE)+VLOOKUP(D54,List_Categories,2,FALSE)+VLOOKUP(D55,List_Categories,2,FALSE))/3</f>
        <v>0</v>
      </c>
    </row>
    <row r="53" spans="1:4" s="7" customFormat="1" ht="19" x14ac:dyDescent="0.25">
      <c r="C53" s="7" t="s">
        <v>96</v>
      </c>
      <c r="D53" t="s">
        <v>26</v>
      </c>
    </row>
    <row r="54" spans="1:4" s="7" customFormat="1" ht="19" x14ac:dyDescent="0.25">
      <c r="C54" s="7" t="s">
        <v>97</v>
      </c>
      <c r="D54" t="s">
        <v>26</v>
      </c>
    </row>
    <row r="55" spans="1:4" ht="19" x14ac:dyDescent="0.25">
      <c r="A55" s="7"/>
      <c r="B55" s="7"/>
      <c r="C55" s="7" t="s">
        <v>98</v>
      </c>
      <c r="D55" t="s">
        <v>26</v>
      </c>
    </row>
    <row r="56" spans="1:4" s="6" customFormat="1" ht="21" x14ac:dyDescent="0.25">
      <c r="A56" s="6" t="s">
        <v>36</v>
      </c>
      <c r="B56" s="7"/>
      <c r="C56" s="7"/>
      <c r="D56" s="11">
        <f>SUM(D57:D70)/3</f>
        <v>0</v>
      </c>
    </row>
    <row r="57" spans="1:4" s="7" customFormat="1" ht="19" x14ac:dyDescent="0.25">
      <c r="B57" s="7" t="s">
        <v>48</v>
      </c>
      <c r="D57" s="8">
        <f>(VLOOKUP(D58,List_Categories,2,FALSE)+VLOOKUP(D59,List_Categories,2,FALSE)+VLOOKUP(D60,List_Categories,2,FALSE)+VLOOKUP(D61,List_Categories,2,FALSE)+VLOOKUP(D62,List_Categories,2,FALSE))/5</f>
        <v>0</v>
      </c>
    </row>
    <row r="58" spans="1:4" s="7" customFormat="1" ht="19" x14ac:dyDescent="0.25">
      <c r="C58" s="7" t="s">
        <v>99</v>
      </c>
      <c r="D58" t="s">
        <v>26</v>
      </c>
    </row>
    <row r="59" spans="1:4" s="7" customFormat="1" ht="19" x14ac:dyDescent="0.25">
      <c r="C59" s="7" t="s">
        <v>100</v>
      </c>
      <c r="D59" t="s">
        <v>26</v>
      </c>
    </row>
    <row r="60" spans="1:4" s="7" customFormat="1" ht="19" x14ac:dyDescent="0.25">
      <c r="C60" s="7" t="s">
        <v>101</v>
      </c>
      <c r="D60" t="s">
        <v>26</v>
      </c>
    </row>
    <row r="61" spans="1:4" s="7" customFormat="1" ht="19" x14ac:dyDescent="0.25">
      <c r="C61" s="7" t="s">
        <v>102</v>
      </c>
      <c r="D61" t="s">
        <v>26</v>
      </c>
    </row>
    <row r="62" spans="1:4" s="7" customFormat="1" ht="19" x14ac:dyDescent="0.25">
      <c r="C62" s="7" t="s">
        <v>103</v>
      </c>
      <c r="D62" t="s">
        <v>26</v>
      </c>
    </row>
    <row r="63" spans="1:4" s="7" customFormat="1" ht="19" x14ac:dyDescent="0.25">
      <c r="B63" s="7" t="s">
        <v>49</v>
      </c>
      <c r="D63" s="8">
        <f>(VLOOKUP(D64,List_Categories,2,FALSE)+VLOOKUP(D65,List_Categories,2,FALSE)+VLOOKUP(D66,List_Categories,2,FALSE)+VLOOKUP(D67,List_Categories,2,FALSE))/4</f>
        <v>0</v>
      </c>
    </row>
    <row r="64" spans="1:4" s="7" customFormat="1" ht="19" x14ac:dyDescent="0.25">
      <c r="C64" s="7" t="s">
        <v>104</v>
      </c>
      <c r="D64" t="s">
        <v>26</v>
      </c>
    </row>
    <row r="65" spans="1:4" s="7" customFormat="1" ht="19" x14ac:dyDescent="0.25">
      <c r="C65" s="7" t="s">
        <v>105</v>
      </c>
      <c r="D65" t="s">
        <v>26</v>
      </c>
    </row>
    <row r="66" spans="1:4" s="7" customFormat="1" ht="19" x14ac:dyDescent="0.25">
      <c r="C66" s="7" t="s">
        <v>106</v>
      </c>
      <c r="D66" t="s">
        <v>26</v>
      </c>
    </row>
    <row r="67" spans="1:4" s="7" customFormat="1" ht="19" x14ac:dyDescent="0.25">
      <c r="C67" s="7" t="s">
        <v>107</v>
      </c>
      <c r="D67" t="s">
        <v>26</v>
      </c>
    </row>
    <row r="68" spans="1:4" s="7" customFormat="1" ht="19" x14ac:dyDescent="0.25">
      <c r="B68" s="7" t="s">
        <v>50</v>
      </c>
      <c r="D68" s="8">
        <f>(VLOOKUP(D69,List_Categories,2,FALSE)+VLOOKUP(D70,List_Categories,2,FALSE))/2</f>
        <v>0</v>
      </c>
    </row>
    <row r="69" spans="1:4" s="7" customFormat="1" ht="19" x14ac:dyDescent="0.25">
      <c r="C69" s="7" t="s">
        <v>108</v>
      </c>
      <c r="D69" t="s">
        <v>26</v>
      </c>
    </row>
    <row r="70" spans="1:4" ht="19" x14ac:dyDescent="0.25">
      <c r="A70" s="7"/>
      <c r="B70" s="7"/>
      <c r="C70" s="7" t="s">
        <v>109</v>
      </c>
      <c r="D70" t="s">
        <v>26</v>
      </c>
    </row>
    <row r="71" spans="1:4" ht="21" x14ac:dyDescent="0.25">
      <c r="A71" s="20" t="s">
        <v>37</v>
      </c>
      <c r="B71" s="7"/>
      <c r="C71" s="7"/>
      <c r="D71" s="11">
        <f>SUM(D72:D85)/2</f>
        <v>0</v>
      </c>
    </row>
    <row r="72" spans="1:4" ht="19" x14ac:dyDescent="0.25">
      <c r="A72" s="21"/>
      <c r="B72" s="7" t="s">
        <v>51</v>
      </c>
      <c r="C72" s="7"/>
      <c r="D72" s="22">
        <f>(VLOOKUP(D73,List_Categories,2,FALSE)+VLOOKUP(D74,List_Categories,2,FALSE)+VLOOKUP(D75,List_Categories,2,FALSE)+VLOOKUP(D76,List_Categories,2,FALSE)+VLOOKUP(D77,List_Categories,2,FALSE)+VLOOKUP(D78,List_Categories,2,FALSE)+VLOOKUP(D79,List_Categories,2,FALSE))/7</f>
        <v>0</v>
      </c>
    </row>
    <row r="73" spans="1:4" ht="19" x14ac:dyDescent="0.25">
      <c r="A73" s="21"/>
      <c r="B73" s="7"/>
      <c r="C73" s="7" t="s">
        <v>110</v>
      </c>
      <c r="D73" s="23" t="s">
        <v>26</v>
      </c>
    </row>
    <row r="74" spans="1:4" ht="19" x14ac:dyDescent="0.25">
      <c r="A74" s="21"/>
      <c r="B74" s="7"/>
      <c r="C74" s="7" t="s">
        <v>111</v>
      </c>
      <c r="D74" s="23" t="s">
        <v>26</v>
      </c>
    </row>
    <row r="75" spans="1:4" ht="19" x14ac:dyDescent="0.25">
      <c r="A75" s="21"/>
      <c r="B75" s="7"/>
      <c r="C75" s="7" t="s">
        <v>112</v>
      </c>
      <c r="D75" s="23" t="s">
        <v>26</v>
      </c>
    </row>
    <row r="76" spans="1:4" ht="19" x14ac:dyDescent="0.25">
      <c r="A76" s="21"/>
      <c r="B76" s="7"/>
      <c r="C76" s="7" t="s">
        <v>53</v>
      </c>
      <c r="D76" s="23" t="s">
        <v>26</v>
      </c>
    </row>
    <row r="77" spans="1:4" ht="19" x14ac:dyDescent="0.25">
      <c r="A77" s="21"/>
      <c r="B77" s="7"/>
      <c r="C77" s="7" t="s">
        <v>54</v>
      </c>
      <c r="D77" s="23" t="s">
        <v>26</v>
      </c>
    </row>
    <row r="78" spans="1:4" ht="19" x14ac:dyDescent="0.25">
      <c r="A78" s="21"/>
      <c r="B78" s="7"/>
      <c r="C78" s="7" t="s">
        <v>56</v>
      </c>
      <c r="D78" s="23" t="s">
        <v>26</v>
      </c>
    </row>
    <row r="79" spans="1:4" ht="19" x14ac:dyDescent="0.25">
      <c r="A79" s="21"/>
      <c r="B79" s="7"/>
      <c r="C79" s="7" t="s">
        <v>55</v>
      </c>
      <c r="D79" s="23" t="s">
        <v>26</v>
      </c>
    </row>
    <row r="80" spans="1:4" ht="19" x14ac:dyDescent="0.25">
      <c r="A80" s="21"/>
      <c r="B80" s="7" t="s">
        <v>52</v>
      </c>
      <c r="C80" s="7"/>
      <c r="D80" s="22">
        <f>(VLOOKUP(D81,List_Categories,2,FALSE)+VLOOKUP(D82,List_Categories,2,FALSE)+VLOOKUP(D83,List_Categories,2,FALSE)+VLOOKUP(D84,List_Categories,2,FALSE)+VLOOKUP(D85,List_Categories,2,FALSE))/5</f>
        <v>0</v>
      </c>
    </row>
    <row r="81" spans="1:4" ht="19" x14ac:dyDescent="0.25">
      <c r="A81" s="21"/>
      <c r="B81" s="7"/>
      <c r="C81" s="7" t="s">
        <v>113</v>
      </c>
      <c r="D81" s="23" t="s">
        <v>26</v>
      </c>
    </row>
    <row r="82" spans="1:4" ht="19" x14ac:dyDescent="0.25">
      <c r="A82" s="21"/>
      <c r="B82" s="7"/>
      <c r="C82" s="7" t="s">
        <v>114</v>
      </c>
      <c r="D82" s="23" t="s">
        <v>26</v>
      </c>
    </row>
    <row r="83" spans="1:4" ht="19" x14ac:dyDescent="0.25">
      <c r="A83" s="21"/>
      <c r="B83" s="7"/>
      <c r="C83" s="7" t="s">
        <v>115</v>
      </c>
      <c r="D83" s="23" t="s">
        <v>26</v>
      </c>
    </row>
    <row r="84" spans="1:4" ht="19" x14ac:dyDescent="0.25">
      <c r="A84" s="21"/>
      <c r="B84" s="7"/>
      <c r="C84" s="7" t="s">
        <v>116</v>
      </c>
      <c r="D84" s="23" t="s">
        <v>26</v>
      </c>
    </row>
    <row r="85" spans="1:4" ht="19" x14ac:dyDescent="0.25">
      <c r="A85" s="21"/>
      <c r="B85" s="7"/>
      <c r="C85" s="7" t="s">
        <v>117</v>
      </c>
      <c r="D85" s="23" t="s">
        <v>26</v>
      </c>
    </row>
    <row r="86" spans="1:4" ht="19" x14ac:dyDescent="0.25">
      <c r="C86" s="7"/>
    </row>
  </sheetData>
  <conditionalFormatting sqref="D3">
    <cfRule type="cellIs" dxfId="209" priority="969" operator="greaterThan">
      <formula>0.7</formula>
    </cfRule>
  </conditionalFormatting>
  <conditionalFormatting sqref="D3">
    <cfRule type="cellIs" dxfId="208" priority="968" operator="lessThan">
      <formula>0.5</formula>
    </cfRule>
  </conditionalFormatting>
  <conditionalFormatting sqref="D3">
    <cfRule type="cellIs" dxfId="207" priority="967" operator="between">
      <formula>0.5</formula>
      <formula>0.7</formula>
    </cfRule>
  </conditionalFormatting>
  <conditionalFormatting sqref="D9">
    <cfRule type="cellIs" dxfId="206" priority="885" operator="greaterThan">
      <formula>0.7</formula>
    </cfRule>
  </conditionalFormatting>
  <conditionalFormatting sqref="D9">
    <cfRule type="cellIs" dxfId="205" priority="884" operator="lessThan">
      <formula>0.5</formula>
    </cfRule>
  </conditionalFormatting>
  <conditionalFormatting sqref="D9">
    <cfRule type="cellIs" dxfId="204" priority="883" operator="between">
      <formula>0.5</formula>
      <formula>0.7</formula>
    </cfRule>
  </conditionalFormatting>
  <conditionalFormatting sqref="D2">
    <cfRule type="cellIs" dxfId="203" priority="900" operator="greaterThan">
      <formula>0.7</formula>
    </cfRule>
  </conditionalFormatting>
  <conditionalFormatting sqref="D2">
    <cfRule type="cellIs" dxfId="202" priority="899" operator="lessThan">
      <formula>0.5</formula>
    </cfRule>
  </conditionalFormatting>
  <conditionalFormatting sqref="D2">
    <cfRule type="cellIs" dxfId="201" priority="898" operator="between">
      <formula>0.5</formula>
      <formula>0.7</formula>
    </cfRule>
  </conditionalFormatting>
  <conditionalFormatting sqref="D38">
    <cfRule type="cellIs" dxfId="200" priority="894" operator="greaterThan">
      <formula>0.7</formula>
    </cfRule>
  </conditionalFormatting>
  <conditionalFormatting sqref="D38">
    <cfRule type="cellIs" dxfId="199" priority="893" operator="lessThan">
      <formula>0.5</formula>
    </cfRule>
  </conditionalFormatting>
  <conditionalFormatting sqref="D38">
    <cfRule type="cellIs" dxfId="198" priority="892" operator="between">
      <formula>0.5</formula>
      <formula>0.7</formula>
    </cfRule>
  </conditionalFormatting>
  <conditionalFormatting sqref="D14">
    <cfRule type="cellIs" dxfId="197" priority="882" operator="greaterThan">
      <formula>0.7</formula>
    </cfRule>
  </conditionalFormatting>
  <conditionalFormatting sqref="D14">
    <cfRule type="cellIs" dxfId="196" priority="881" operator="lessThan">
      <formula>0.5</formula>
    </cfRule>
  </conditionalFormatting>
  <conditionalFormatting sqref="D14">
    <cfRule type="cellIs" dxfId="195" priority="880" operator="between">
      <formula>0.5</formula>
      <formula>0.7</formula>
    </cfRule>
  </conditionalFormatting>
  <conditionalFormatting sqref="D39">
    <cfRule type="cellIs" dxfId="191" priority="828" operator="greaterThan">
      <formula>0.7</formula>
    </cfRule>
  </conditionalFormatting>
  <conditionalFormatting sqref="D39">
    <cfRule type="cellIs" dxfId="190" priority="827" operator="lessThan">
      <formula>0.5</formula>
    </cfRule>
  </conditionalFormatting>
  <conditionalFormatting sqref="D39">
    <cfRule type="cellIs" dxfId="189" priority="826" operator="between">
      <formula>0.5</formula>
      <formula>0.7</formula>
    </cfRule>
  </conditionalFormatting>
  <conditionalFormatting sqref="D21">
    <cfRule type="cellIs" dxfId="188" priority="849" operator="greaterThan">
      <formula>0.7</formula>
    </cfRule>
  </conditionalFormatting>
  <conditionalFormatting sqref="D21">
    <cfRule type="cellIs" dxfId="187" priority="848" operator="lessThan">
      <formula>0.5</formula>
    </cfRule>
  </conditionalFormatting>
  <conditionalFormatting sqref="D21">
    <cfRule type="cellIs" dxfId="186" priority="847" operator="between">
      <formula>0.5</formula>
      <formula>0.7</formula>
    </cfRule>
  </conditionalFormatting>
  <conditionalFormatting sqref="D46">
    <cfRule type="cellIs" dxfId="185" priority="822" operator="greaterThan">
      <formula>0.7</formula>
    </cfRule>
  </conditionalFormatting>
  <conditionalFormatting sqref="D46">
    <cfRule type="cellIs" dxfId="184" priority="821" operator="lessThan">
      <formula>0.5</formula>
    </cfRule>
  </conditionalFormatting>
  <conditionalFormatting sqref="D46">
    <cfRule type="cellIs" dxfId="183" priority="820" operator="between">
      <formula>0.5</formula>
      <formula>0.7</formula>
    </cfRule>
  </conditionalFormatting>
  <conditionalFormatting sqref="D8">
    <cfRule type="cellIs" dxfId="176" priority="234" operator="equal">
      <formula>"No Idea"</formula>
    </cfRule>
  </conditionalFormatting>
  <conditionalFormatting sqref="D8">
    <cfRule type="cellIs" dxfId="175" priority="233" operator="equal">
      <formula>"Know a Little"</formula>
    </cfRule>
  </conditionalFormatting>
  <conditionalFormatting sqref="D8">
    <cfRule type="cellIs" dxfId="174" priority="232" operator="equal">
      <formula>"Know Well"</formula>
    </cfRule>
  </conditionalFormatting>
  <conditionalFormatting sqref="D7">
    <cfRule type="cellIs" dxfId="173" priority="231" operator="equal">
      <formula>"No Idea"</formula>
    </cfRule>
  </conditionalFormatting>
  <conditionalFormatting sqref="D7">
    <cfRule type="cellIs" dxfId="172" priority="230" operator="equal">
      <formula>"Know a Little"</formula>
    </cfRule>
  </conditionalFormatting>
  <conditionalFormatting sqref="D7">
    <cfRule type="cellIs" dxfId="171" priority="229" operator="equal">
      <formula>"Know Well"</formula>
    </cfRule>
  </conditionalFormatting>
  <conditionalFormatting sqref="D11">
    <cfRule type="cellIs" dxfId="170" priority="225" operator="equal">
      <formula>"No Idea"</formula>
    </cfRule>
  </conditionalFormatting>
  <conditionalFormatting sqref="D11">
    <cfRule type="cellIs" dxfId="169" priority="224" operator="equal">
      <formula>"Know a Little"</formula>
    </cfRule>
  </conditionalFormatting>
  <conditionalFormatting sqref="D11">
    <cfRule type="cellIs" dxfId="168" priority="223" operator="equal">
      <formula>"Know Well"</formula>
    </cfRule>
  </conditionalFormatting>
  <conditionalFormatting sqref="D12">
    <cfRule type="cellIs" dxfId="167" priority="222" operator="equal">
      <formula>"No Idea"</formula>
    </cfRule>
  </conditionalFormatting>
  <conditionalFormatting sqref="D12">
    <cfRule type="cellIs" dxfId="166" priority="221" operator="equal">
      <formula>"Know a Little"</formula>
    </cfRule>
  </conditionalFormatting>
  <conditionalFormatting sqref="D12">
    <cfRule type="cellIs" dxfId="165" priority="220" operator="equal">
      <formula>"Know Well"</formula>
    </cfRule>
  </conditionalFormatting>
  <conditionalFormatting sqref="D13">
    <cfRule type="cellIs" dxfId="164" priority="219" operator="equal">
      <formula>"No Idea"</formula>
    </cfRule>
  </conditionalFormatting>
  <conditionalFormatting sqref="D13">
    <cfRule type="cellIs" dxfId="163" priority="218" operator="equal">
      <formula>"Know a Little"</formula>
    </cfRule>
  </conditionalFormatting>
  <conditionalFormatting sqref="D13">
    <cfRule type="cellIs" dxfId="162" priority="217" operator="equal">
      <formula>"Know Well"</formula>
    </cfRule>
  </conditionalFormatting>
  <conditionalFormatting sqref="D10">
    <cfRule type="cellIs" dxfId="161" priority="228" operator="equal">
      <formula>"No Idea"</formula>
    </cfRule>
  </conditionalFormatting>
  <conditionalFormatting sqref="D10">
    <cfRule type="cellIs" dxfId="160" priority="227" operator="equal">
      <formula>"Know a Little"</formula>
    </cfRule>
  </conditionalFormatting>
  <conditionalFormatting sqref="D10">
    <cfRule type="cellIs" dxfId="159" priority="226" operator="equal">
      <formula>"Know Well"</formula>
    </cfRule>
  </conditionalFormatting>
  <conditionalFormatting sqref="D28">
    <cfRule type="cellIs" dxfId="158" priority="210" operator="equal">
      <formula>"No Idea"</formula>
    </cfRule>
  </conditionalFormatting>
  <conditionalFormatting sqref="D28">
    <cfRule type="cellIs" dxfId="157" priority="209" operator="equal">
      <formula>"Know a Little"</formula>
    </cfRule>
  </conditionalFormatting>
  <conditionalFormatting sqref="D28">
    <cfRule type="cellIs" dxfId="156" priority="208" operator="equal">
      <formula>"Know Well"</formula>
    </cfRule>
  </conditionalFormatting>
  <conditionalFormatting sqref="D24:D27">
    <cfRule type="cellIs" dxfId="155" priority="207" operator="equal">
      <formula>"No Idea"</formula>
    </cfRule>
  </conditionalFormatting>
  <conditionalFormatting sqref="D24:D27">
    <cfRule type="cellIs" dxfId="154" priority="206" operator="equal">
      <formula>"Know a Little"</formula>
    </cfRule>
  </conditionalFormatting>
  <conditionalFormatting sqref="D24:D27">
    <cfRule type="cellIs" dxfId="153" priority="205" operator="equal">
      <formula>"Know Well"</formula>
    </cfRule>
  </conditionalFormatting>
  <conditionalFormatting sqref="D22:D23">
    <cfRule type="cellIs" dxfId="152" priority="204" operator="equal">
      <formula>"No Idea"</formula>
    </cfRule>
  </conditionalFormatting>
  <conditionalFormatting sqref="D22:D23">
    <cfRule type="cellIs" dxfId="151" priority="203" operator="equal">
      <formula>"Know a Little"</formula>
    </cfRule>
  </conditionalFormatting>
  <conditionalFormatting sqref="D22:D23">
    <cfRule type="cellIs" dxfId="150" priority="202" operator="equal">
      <formula>"Know Well"</formula>
    </cfRule>
  </conditionalFormatting>
  <conditionalFormatting sqref="D51">
    <cfRule type="cellIs" dxfId="149" priority="178" operator="equal">
      <formula>"Know Well"</formula>
    </cfRule>
  </conditionalFormatting>
  <conditionalFormatting sqref="D51">
    <cfRule type="cellIs" dxfId="148" priority="180" operator="equal">
      <formula>"No Idea"</formula>
    </cfRule>
  </conditionalFormatting>
  <conditionalFormatting sqref="D51">
    <cfRule type="cellIs" dxfId="147" priority="179" operator="equal">
      <formula>"Know a Little"</formula>
    </cfRule>
  </conditionalFormatting>
  <conditionalFormatting sqref="D50">
    <cfRule type="cellIs" dxfId="146" priority="175" operator="equal">
      <formula>"Know Well"</formula>
    </cfRule>
  </conditionalFormatting>
  <conditionalFormatting sqref="D50">
    <cfRule type="cellIs" dxfId="145" priority="177" operator="equal">
      <formula>"No Idea"</formula>
    </cfRule>
  </conditionalFormatting>
  <conditionalFormatting sqref="D50">
    <cfRule type="cellIs" dxfId="144" priority="176" operator="equal">
      <formula>"Know a Little"</formula>
    </cfRule>
  </conditionalFormatting>
  <conditionalFormatting sqref="D47:D49">
    <cfRule type="cellIs" dxfId="143" priority="172" operator="equal">
      <formula>"Know Well"</formula>
    </cfRule>
  </conditionalFormatting>
  <conditionalFormatting sqref="D47:D49">
    <cfRule type="cellIs" dxfId="142" priority="174" operator="equal">
      <formula>"No Idea"</formula>
    </cfRule>
  </conditionalFormatting>
  <conditionalFormatting sqref="D47:D49">
    <cfRule type="cellIs" dxfId="141" priority="173" operator="equal">
      <formula>"Know a Little"</formula>
    </cfRule>
  </conditionalFormatting>
  <conditionalFormatting sqref="D45">
    <cfRule type="cellIs" dxfId="140" priority="157" operator="equal">
      <formula>"Know Well"</formula>
    </cfRule>
  </conditionalFormatting>
  <conditionalFormatting sqref="D45">
    <cfRule type="cellIs" dxfId="139" priority="159" operator="equal">
      <formula>"No Idea"</formula>
    </cfRule>
  </conditionalFormatting>
  <conditionalFormatting sqref="D45">
    <cfRule type="cellIs" dxfId="138" priority="158" operator="equal">
      <formula>"Know a Little"</formula>
    </cfRule>
  </conditionalFormatting>
  <conditionalFormatting sqref="D44">
    <cfRule type="cellIs" dxfId="137" priority="154" operator="equal">
      <formula>"Know Well"</formula>
    </cfRule>
  </conditionalFormatting>
  <conditionalFormatting sqref="D44">
    <cfRule type="cellIs" dxfId="136" priority="156" operator="equal">
      <formula>"No Idea"</formula>
    </cfRule>
  </conditionalFormatting>
  <conditionalFormatting sqref="D44">
    <cfRule type="cellIs" dxfId="135" priority="155" operator="equal">
      <formula>"Know a Little"</formula>
    </cfRule>
  </conditionalFormatting>
  <conditionalFormatting sqref="D66">
    <cfRule type="cellIs" dxfId="134" priority="123" operator="equal">
      <formula>"No Idea"</formula>
    </cfRule>
  </conditionalFormatting>
  <conditionalFormatting sqref="D66">
    <cfRule type="cellIs" dxfId="133" priority="122" operator="equal">
      <formula>"Know a Little"</formula>
    </cfRule>
  </conditionalFormatting>
  <conditionalFormatting sqref="D66">
    <cfRule type="cellIs" dxfId="132" priority="121" operator="equal">
      <formula>"Know Well"</formula>
    </cfRule>
  </conditionalFormatting>
  <conditionalFormatting sqref="D19">
    <cfRule type="cellIs" dxfId="131" priority="150" operator="equal">
      <formula>"No Idea"</formula>
    </cfRule>
  </conditionalFormatting>
  <conditionalFormatting sqref="D19">
    <cfRule type="cellIs" dxfId="130" priority="149" operator="equal">
      <formula>"Know a Little"</formula>
    </cfRule>
  </conditionalFormatting>
  <conditionalFormatting sqref="D19">
    <cfRule type="cellIs" dxfId="129" priority="148" operator="equal">
      <formula>"Know Well"</formula>
    </cfRule>
  </conditionalFormatting>
  <conditionalFormatting sqref="D18">
    <cfRule type="cellIs" dxfId="128" priority="147" operator="equal">
      <formula>"No Idea"</formula>
    </cfRule>
  </conditionalFormatting>
  <conditionalFormatting sqref="D18">
    <cfRule type="cellIs" dxfId="127" priority="146" operator="equal">
      <formula>"Know a Little"</formula>
    </cfRule>
  </conditionalFormatting>
  <conditionalFormatting sqref="D18">
    <cfRule type="cellIs" dxfId="126" priority="145" operator="equal">
      <formula>"Know Well"</formula>
    </cfRule>
  </conditionalFormatting>
  <conditionalFormatting sqref="D55">
    <cfRule type="cellIs" dxfId="125" priority="144" operator="equal">
      <formula>"No Idea"</formula>
    </cfRule>
  </conditionalFormatting>
  <conditionalFormatting sqref="D55">
    <cfRule type="cellIs" dxfId="124" priority="143" operator="equal">
      <formula>"Know a Little"</formula>
    </cfRule>
  </conditionalFormatting>
  <conditionalFormatting sqref="D55">
    <cfRule type="cellIs" dxfId="123" priority="142" operator="equal">
      <formula>"Know Well"</formula>
    </cfRule>
  </conditionalFormatting>
  <conditionalFormatting sqref="D56">
    <cfRule type="cellIs" dxfId="122" priority="141" operator="greaterThan">
      <formula>0.7</formula>
    </cfRule>
  </conditionalFormatting>
  <conditionalFormatting sqref="D56">
    <cfRule type="cellIs" dxfId="121" priority="140" operator="lessThan">
      <formula>0.5</formula>
    </cfRule>
  </conditionalFormatting>
  <conditionalFormatting sqref="D56">
    <cfRule type="cellIs" dxfId="120" priority="139" operator="between">
      <formula>0.5</formula>
      <formula>0.7</formula>
    </cfRule>
  </conditionalFormatting>
  <conditionalFormatting sqref="D57">
    <cfRule type="cellIs" dxfId="119" priority="138" operator="greaterThan">
      <formula>0.7</formula>
    </cfRule>
  </conditionalFormatting>
  <conditionalFormatting sqref="D57">
    <cfRule type="cellIs" dxfId="118" priority="137" operator="lessThan">
      <formula>0.5</formula>
    </cfRule>
  </conditionalFormatting>
  <conditionalFormatting sqref="D57">
    <cfRule type="cellIs" dxfId="117" priority="136" operator="between">
      <formula>0.5</formula>
      <formula>0.7</formula>
    </cfRule>
  </conditionalFormatting>
  <conditionalFormatting sqref="D63">
    <cfRule type="cellIs" dxfId="116" priority="135" operator="greaterThan">
      <formula>0.7</formula>
    </cfRule>
  </conditionalFormatting>
  <conditionalFormatting sqref="D63">
    <cfRule type="cellIs" dxfId="115" priority="134" operator="lessThan">
      <formula>0.5</formula>
    </cfRule>
  </conditionalFormatting>
  <conditionalFormatting sqref="D63">
    <cfRule type="cellIs" dxfId="114" priority="133" operator="between">
      <formula>0.5</formula>
      <formula>0.7</formula>
    </cfRule>
  </conditionalFormatting>
  <conditionalFormatting sqref="D67">
    <cfRule type="cellIs" dxfId="113" priority="126" operator="equal">
      <formula>"No Idea"</formula>
    </cfRule>
  </conditionalFormatting>
  <conditionalFormatting sqref="D67">
    <cfRule type="cellIs" dxfId="112" priority="125" operator="equal">
      <formula>"Know a Little"</formula>
    </cfRule>
  </conditionalFormatting>
  <conditionalFormatting sqref="D67">
    <cfRule type="cellIs" dxfId="111" priority="124" operator="equal">
      <formula>"Know Well"</formula>
    </cfRule>
  </conditionalFormatting>
  <conditionalFormatting sqref="D64:D65">
    <cfRule type="cellIs" dxfId="104" priority="118" operator="equal">
      <formula>"Know Well"</formula>
    </cfRule>
  </conditionalFormatting>
  <conditionalFormatting sqref="D64:D65">
    <cfRule type="cellIs" dxfId="103" priority="120" operator="equal">
      <formula>"No Idea"</formula>
    </cfRule>
  </conditionalFormatting>
  <conditionalFormatting sqref="D64:D65">
    <cfRule type="cellIs" dxfId="102" priority="119" operator="equal">
      <formula>"Know a Little"</formula>
    </cfRule>
  </conditionalFormatting>
  <conditionalFormatting sqref="D62">
    <cfRule type="cellIs" dxfId="101" priority="115" operator="equal">
      <formula>"Know Well"</formula>
    </cfRule>
  </conditionalFormatting>
  <conditionalFormatting sqref="D62">
    <cfRule type="cellIs" dxfId="100" priority="117" operator="equal">
      <formula>"No Idea"</formula>
    </cfRule>
  </conditionalFormatting>
  <conditionalFormatting sqref="D62">
    <cfRule type="cellIs" dxfId="99" priority="116" operator="equal">
      <formula>"Know a Little"</formula>
    </cfRule>
  </conditionalFormatting>
  <conditionalFormatting sqref="D60:D61">
    <cfRule type="cellIs" dxfId="98" priority="112" operator="equal">
      <formula>"Know Well"</formula>
    </cfRule>
  </conditionalFormatting>
  <conditionalFormatting sqref="D60:D61">
    <cfRule type="cellIs" dxfId="97" priority="114" operator="equal">
      <formula>"No Idea"</formula>
    </cfRule>
  </conditionalFormatting>
  <conditionalFormatting sqref="D60:D61">
    <cfRule type="cellIs" dxfId="96" priority="113" operator="equal">
      <formula>"Know a Little"</formula>
    </cfRule>
  </conditionalFormatting>
  <conditionalFormatting sqref="D70">
    <cfRule type="cellIs" dxfId="95" priority="111" operator="equal">
      <formula>"No Idea"</formula>
    </cfRule>
  </conditionalFormatting>
  <conditionalFormatting sqref="D70">
    <cfRule type="cellIs" dxfId="94" priority="110" operator="equal">
      <formula>"Know a Little"</formula>
    </cfRule>
  </conditionalFormatting>
  <conditionalFormatting sqref="D70">
    <cfRule type="cellIs" dxfId="93" priority="109" operator="equal">
      <formula>"Know Well"</formula>
    </cfRule>
  </conditionalFormatting>
  <conditionalFormatting sqref="D29">
    <cfRule type="cellIs" dxfId="92" priority="108" operator="greaterThan">
      <formula>0.7</formula>
    </cfRule>
  </conditionalFormatting>
  <conditionalFormatting sqref="D29">
    <cfRule type="cellIs" dxfId="91" priority="107" operator="lessThan">
      <formula>0.5</formula>
    </cfRule>
  </conditionalFormatting>
  <conditionalFormatting sqref="D29">
    <cfRule type="cellIs" dxfId="90" priority="106" operator="between">
      <formula>0.5</formula>
      <formula>0.7</formula>
    </cfRule>
  </conditionalFormatting>
  <conditionalFormatting sqref="D33">
    <cfRule type="cellIs" dxfId="86" priority="102" operator="equal">
      <formula>"No Idea"</formula>
    </cfRule>
  </conditionalFormatting>
  <conditionalFormatting sqref="D33">
    <cfRule type="cellIs" dxfId="85" priority="101" operator="equal">
      <formula>"Know a Little"</formula>
    </cfRule>
  </conditionalFormatting>
  <conditionalFormatting sqref="D33">
    <cfRule type="cellIs" dxfId="84" priority="100" operator="equal">
      <formula>"Know Well"</formula>
    </cfRule>
  </conditionalFormatting>
  <conditionalFormatting sqref="D34">
    <cfRule type="cellIs" dxfId="83" priority="99" operator="greaterThan">
      <formula>0.7</formula>
    </cfRule>
  </conditionalFormatting>
  <conditionalFormatting sqref="D34">
    <cfRule type="cellIs" dxfId="82" priority="98" operator="lessThan">
      <formula>0.5</formula>
    </cfRule>
  </conditionalFormatting>
  <conditionalFormatting sqref="D34">
    <cfRule type="cellIs" dxfId="81" priority="97" operator="between">
      <formula>0.5</formula>
      <formula>0.7</formula>
    </cfRule>
  </conditionalFormatting>
  <conditionalFormatting sqref="D37">
    <cfRule type="cellIs" dxfId="77" priority="93" operator="equal">
      <formula>"No Idea"</formula>
    </cfRule>
  </conditionalFormatting>
  <conditionalFormatting sqref="D37">
    <cfRule type="cellIs" dxfId="76" priority="92" operator="equal">
      <formula>"Know a Little"</formula>
    </cfRule>
  </conditionalFormatting>
  <conditionalFormatting sqref="D37">
    <cfRule type="cellIs" dxfId="75" priority="91" operator="equal">
      <formula>"Know Well"</formula>
    </cfRule>
  </conditionalFormatting>
  <conditionalFormatting sqref="D52">
    <cfRule type="cellIs" dxfId="74" priority="90" operator="greaterThan">
      <formula>0.7</formula>
    </cfRule>
  </conditionalFormatting>
  <conditionalFormatting sqref="D52">
    <cfRule type="cellIs" dxfId="73" priority="89" operator="lessThan">
      <formula>0.5</formula>
    </cfRule>
  </conditionalFormatting>
  <conditionalFormatting sqref="D52">
    <cfRule type="cellIs" dxfId="72" priority="88" operator="between">
      <formula>0.5</formula>
      <formula>0.7</formula>
    </cfRule>
  </conditionalFormatting>
  <conditionalFormatting sqref="D68">
    <cfRule type="cellIs" dxfId="71" priority="87" operator="greaterThan">
      <formula>0.7</formula>
    </cfRule>
  </conditionalFormatting>
  <conditionalFormatting sqref="D68">
    <cfRule type="cellIs" dxfId="70" priority="86" operator="lessThan">
      <formula>0.5</formula>
    </cfRule>
  </conditionalFormatting>
  <conditionalFormatting sqref="D68">
    <cfRule type="cellIs" dxfId="69" priority="85" operator="between">
      <formula>0.5</formula>
      <formula>0.7</formula>
    </cfRule>
  </conditionalFormatting>
  <conditionalFormatting sqref="D32">
    <cfRule type="cellIs" dxfId="68" priority="84" operator="equal">
      <formula>"No Idea"</formula>
    </cfRule>
  </conditionalFormatting>
  <conditionalFormatting sqref="D32">
    <cfRule type="cellIs" dxfId="67" priority="83" operator="equal">
      <formula>"Know a Little"</formula>
    </cfRule>
  </conditionalFormatting>
  <conditionalFormatting sqref="D32">
    <cfRule type="cellIs" dxfId="66" priority="82" operator="equal">
      <formula>"Know Well"</formula>
    </cfRule>
  </conditionalFormatting>
  <conditionalFormatting sqref="D30">
    <cfRule type="cellIs" dxfId="65" priority="81" operator="equal">
      <formula>"No Idea"</formula>
    </cfRule>
  </conditionalFormatting>
  <conditionalFormatting sqref="D30">
    <cfRule type="cellIs" dxfId="64" priority="80" operator="equal">
      <formula>"Know a Little"</formula>
    </cfRule>
  </conditionalFormatting>
  <conditionalFormatting sqref="D30">
    <cfRule type="cellIs" dxfId="63" priority="79" operator="equal">
      <formula>"Know Well"</formula>
    </cfRule>
  </conditionalFormatting>
  <conditionalFormatting sqref="D36">
    <cfRule type="cellIs" dxfId="62" priority="57" operator="equal">
      <formula>"No Idea"</formula>
    </cfRule>
  </conditionalFormatting>
  <conditionalFormatting sqref="D36">
    <cfRule type="cellIs" dxfId="61" priority="56" operator="equal">
      <formula>"Know a Little"</formula>
    </cfRule>
  </conditionalFormatting>
  <conditionalFormatting sqref="D36">
    <cfRule type="cellIs" dxfId="60" priority="55" operator="equal">
      <formula>"Know Well"</formula>
    </cfRule>
  </conditionalFormatting>
  <conditionalFormatting sqref="D40">
    <cfRule type="cellIs" dxfId="56" priority="48" operator="equal">
      <formula>"No Idea"</formula>
    </cfRule>
  </conditionalFormatting>
  <conditionalFormatting sqref="D40">
    <cfRule type="cellIs" dxfId="55" priority="47" operator="equal">
      <formula>"Know a Little"</formula>
    </cfRule>
  </conditionalFormatting>
  <conditionalFormatting sqref="D40">
    <cfRule type="cellIs" dxfId="54" priority="46" operator="equal">
      <formula>"Know Well"</formula>
    </cfRule>
  </conditionalFormatting>
  <conditionalFormatting sqref="D4">
    <cfRule type="cellIs" dxfId="53" priority="66" operator="equal">
      <formula>"No Idea"</formula>
    </cfRule>
  </conditionalFormatting>
  <conditionalFormatting sqref="D4">
    <cfRule type="cellIs" dxfId="52" priority="65" operator="equal">
      <formula>"Know a Little"</formula>
    </cfRule>
  </conditionalFormatting>
  <conditionalFormatting sqref="D4">
    <cfRule type="cellIs" dxfId="51" priority="64" operator="equal">
      <formula>"Know Well"</formula>
    </cfRule>
  </conditionalFormatting>
  <conditionalFormatting sqref="D5">
    <cfRule type="cellIs" dxfId="50" priority="63" operator="equal">
      <formula>"No Idea"</formula>
    </cfRule>
  </conditionalFormatting>
  <conditionalFormatting sqref="D5">
    <cfRule type="cellIs" dxfId="49" priority="62" operator="equal">
      <formula>"Know a Little"</formula>
    </cfRule>
  </conditionalFormatting>
  <conditionalFormatting sqref="D5">
    <cfRule type="cellIs" dxfId="48" priority="61" operator="equal">
      <formula>"Know Well"</formula>
    </cfRule>
  </conditionalFormatting>
  <conditionalFormatting sqref="D35">
    <cfRule type="cellIs" dxfId="47" priority="60" operator="equal">
      <formula>"No Idea"</formula>
    </cfRule>
  </conditionalFormatting>
  <conditionalFormatting sqref="D35">
    <cfRule type="cellIs" dxfId="46" priority="59" operator="equal">
      <formula>"Know a Little"</formula>
    </cfRule>
  </conditionalFormatting>
  <conditionalFormatting sqref="D35">
    <cfRule type="cellIs" dxfId="45" priority="58" operator="equal">
      <formula>"Know Well"</formula>
    </cfRule>
  </conditionalFormatting>
  <conditionalFormatting sqref="D43">
    <cfRule type="cellIs" dxfId="44" priority="39" operator="equal">
      <formula>"No Idea"</formula>
    </cfRule>
  </conditionalFormatting>
  <conditionalFormatting sqref="D43">
    <cfRule type="cellIs" dxfId="43" priority="38" operator="equal">
      <formula>"Know a Little"</formula>
    </cfRule>
  </conditionalFormatting>
  <conditionalFormatting sqref="D43">
    <cfRule type="cellIs" dxfId="42" priority="37" operator="equal">
      <formula>"Know Well"</formula>
    </cfRule>
  </conditionalFormatting>
  <conditionalFormatting sqref="D54">
    <cfRule type="cellIs" dxfId="41" priority="54" operator="equal">
      <formula>"No Idea"</formula>
    </cfRule>
  </conditionalFormatting>
  <conditionalFormatting sqref="D54">
    <cfRule type="cellIs" dxfId="40" priority="53" operator="equal">
      <formula>"Know a Little"</formula>
    </cfRule>
  </conditionalFormatting>
  <conditionalFormatting sqref="D54">
    <cfRule type="cellIs" dxfId="39" priority="52" operator="equal">
      <formula>"Know Well"</formula>
    </cfRule>
  </conditionalFormatting>
  <conditionalFormatting sqref="D53">
    <cfRule type="cellIs" dxfId="38" priority="51" operator="equal">
      <formula>"No Idea"</formula>
    </cfRule>
  </conditionalFormatting>
  <conditionalFormatting sqref="D53">
    <cfRule type="cellIs" dxfId="37" priority="50" operator="equal">
      <formula>"Know a Little"</formula>
    </cfRule>
  </conditionalFormatting>
  <conditionalFormatting sqref="D53">
    <cfRule type="cellIs" dxfId="36" priority="49" operator="equal">
      <formula>"Know Well"</formula>
    </cfRule>
  </conditionalFormatting>
  <conditionalFormatting sqref="D41">
    <cfRule type="cellIs" dxfId="35" priority="45" operator="equal">
      <formula>"No Idea"</formula>
    </cfRule>
  </conditionalFormatting>
  <conditionalFormatting sqref="D41">
    <cfRule type="cellIs" dxfId="34" priority="44" operator="equal">
      <formula>"Know a Little"</formula>
    </cfRule>
  </conditionalFormatting>
  <conditionalFormatting sqref="D41">
    <cfRule type="cellIs" dxfId="33" priority="43" operator="equal">
      <formula>"Know Well"</formula>
    </cfRule>
  </conditionalFormatting>
  <conditionalFormatting sqref="D42">
    <cfRule type="cellIs" dxfId="32" priority="42" operator="equal">
      <formula>"No Idea"</formula>
    </cfRule>
  </conditionalFormatting>
  <conditionalFormatting sqref="D42">
    <cfRule type="cellIs" dxfId="31" priority="41" operator="equal">
      <formula>"Know a Little"</formula>
    </cfRule>
  </conditionalFormatting>
  <conditionalFormatting sqref="D42">
    <cfRule type="cellIs" dxfId="30" priority="40" operator="equal">
      <formula>"Know Well"</formula>
    </cfRule>
  </conditionalFormatting>
  <conditionalFormatting sqref="D58">
    <cfRule type="cellIs" dxfId="29" priority="30" operator="equal">
      <formula>"No Idea"</formula>
    </cfRule>
  </conditionalFormatting>
  <conditionalFormatting sqref="D58">
    <cfRule type="cellIs" dxfId="28" priority="29" operator="equal">
      <formula>"Know a Little"</formula>
    </cfRule>
  </conditionalFormatting>
  <conditionalFormatting sqref="D58">
    <cfRule type="cellIs" dxfId="27" priority="28" operator="equal">
      <formula>"Know Well"</formula>
    </cfRule>
  </conditionalFormatting>
  <conditionalFormatting sqref="D69">
    <cfRule type="cellIs" dxfId="26" priority="36" operator="equal">
      <formula>"No Idea"</formula>
    </cfRule>
  </conditionalFormatting>
  <conditionalFormatting sqref="D69">
    <cfRule type="cellIs" dxfId="25" priority="35" operator="equal">
      <formula>"Know a Little"</formula>
    </cfRule>
  </conditionalFormatting>
  <conditionalFormatting sqref="D69">
    <cfRule type="cellIs" dxfId="24" priority="34" operator="equal">
      <formula>"Know Well"</formula>
    </cfRule>
  </conditionalFormatting>
  <conditionalFormatting sqref="D59">
    <cfRule type="cellIs" dxfId="23" priority="33" operator="equal">
      <formula>"No Idea"</formula>
    </cfRule>
  </conditionalFormatting>
  <conditionalFormatting sqref="D59">
    <cfRule type="cellIs" dxfId="22" priority="32" operator="equal">
      <formula>"Know a Little"</formula>
    </cfRule>
  </conditionalFormatting>
  <conditionalFormatting sqref="D59">
    <cfRule type="cellIs" dxfId="21" priority="31" operator="equal">
      <formula>"Know Well"</formula>
    </cfRule>
  </conditionalFormatting>
  <conditionalFormatting sqref="D20">
    <cfRule type="cellIs" dxfId="20" priority="27" operator="greaterThan">
      <formula>0.7</formula>
    </cfRule>
  </conditionalFormatting>
  <conditionalFormatting sqref="D20">
    <cfRule type="cellIs" dxfId="19" priority="26" operator="lessThan">
      <formula>0.5</formula>
    </cfRule>
  </conditionalFormatting>
  <conditionalFormatting sqref="D20">
    <cfRule type="cellIs" dxfId="18" priority="25" operator="between">
      <formula>0.5</formula>
      <formula>0.7</formula>
    </cfRule>
  </conditionalFormatting>
  <conditionalFormatting sqref="D71">
    <cfRule type="cellIs" dxfId="17" priority="24" operator="greaterThan">
      <formula>0.7</formula>
    </cfRule>
  </conditionalFormatting>
  <conditionalFormatting sqref="D71">
    <cfRule type="cellIs" dxfId="16" priority="23" operator="lessThan">
      <formula>0.5</formula>
    </cfRule>
  </conditionalFormatting>
  <conditionalFormatting sqref="D71">
    <cfRule type="cellIs" dxfId="15" priority="22" operator="between">
      <formula>0.5</formula>
      <formula>0.7</formula>
    </cfRule>
  </conditionalFormatting>
  <conditionalFormatting sqref="D17">
    <cfRule type="cellIs" dxfId="14" priority="15" operator="equal">
      <formula>"No Idea"</formula>
    </cfRule>
  </conditionalFormatting>
  <conditionalFormatting sqref="D17">
    <cfRule type="cellIs" dxfId="13" priority="14" operator="equal">
      <formula>"Know a Little"</formula>
    </cfRule>
  </conditionalFormatting>
  <conditionalFormatting sqref="D17">
    <cfRule type="cellIs" dxfId="12" priority="13" operator="equal">
      <formula>"Know Well"</formula>
    </cfRule>
  </conditionalFormatting>
  <conditionalFormatting sqref="D16">
    <cfRule type="cellIs" dxfId="11" priority="12" operator="equal">
      <formula>"No Idea"</formula>
    </cfRule>
  </conditionalFormatting>
  <conditionalFormatting sqref="D16">
    <cfRule type="cellIs" dxfId="10" priority="11" operator="equal">
      <formula>"Know a Little"</formula>
    </cfRule>
  </conditionalFormatting>
  <conditionalFormatting sqref="D16">
    <cfRule type="cellIs" dxfId="9" priority="10" operator="equal">
      <formula>"Know Well"</formula>
    </cfRule>
  </conditionalFormatting>
  <conditionalFormatting sqref="D15">
    <cfRule type="cellIs" dxfId="8" priority="9" operator="equal">
      <formula>"No Idea"</formula>
    </cfRule>
  </conditionalFormatting>
  <conditionalFormatting sqref="D15">
    <cfRule type="cellIs" dxfId="7" priority="8" operator="equal">
      <formula>"Know a Little"</formula>
    </cfRule>
  </conditionalFormatting>
  <conditionalFormatting sqref="D15">
    <cfRule type="cellIs" dxfId="6" priority="7" operator="equal">
      <formula>"Know Well"</formula>
    </cfRule>
  </conditionalFormatting>
  <conditionalFormatting sqref="D6">
    <cfRule type="cellIs" dxfId="5" priority="6" operator="equal">
      <formula>"No Idea"</formula>
    </cfRule>
  </conditionalFormatting>
  <conditionalFormatting sqref="D6">
    <cfRule type="cellIs" dxfId="4" priority="5" operator="equal">
      <formula>"Know a Little"</formula>
    </cfRule>
  </conditionalFormatting>
  <conditionalFormatting sqref="D6">
    <cfRule type="cellIs" dxfId="3" priority="4" operator="equal">
      <formula>"Know Well"</formula>
    </cfRule>
  </conditionalFormatting>
  <conditionalFormatting sqref="D31">
    <cfRule type="cellIs" dxfId="2" priority="3" operator="equal">
      <formula>"No Idea"</formula>
    </cfRule>
  </conditionalFormatting>
  <conditionalFormatting sqref="D31">
    <cfRule type="cellIs" dxfId="1" priority="2" operator="equal">
      <formula>"Know a Little"</formula>
    </cfRule>
  </conditionalFormatting>
  <conditionalFormatting sqref="D31">
    <cfRule type="cellIs" dxfId="0" priority="1" operator="equal">
      <formula>"Know Well"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'Other Values'!$A$2:$A$4</xm:f>
          </x14:formula1>
          <xm:sqref>D53:D55 D15:D19 D10:D13 D69:D70 D40:D45 D22:D28 D30:D33 D58:D62 D4:D8 D35:D37 D47:D51 D64:D67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4"/>
  <sheetViews>
    <sheetView workbookViewId="0">
      <selection activeCell="C5" sqref="C5"/>
    </sheetView>
  </sheetViews>
  <sheetFormatPr baseColWidth="10" defaultColWidth="11" defaultRowHeight="16" x14ac:dyDescent="0.2"/>
  <cols>
    <col min="1" max="1" width="25" customWidth="1"/>
    <col min="2" max="2" width="7.6640625" customWidth="1"/>
  </cols>
  <sheetData>
    <row r="1" spans="1:2" x14ac:dyDescent="0.2">
      <c r="A1" s="1" t="s">
        <v>27</v>
      </c>
      <c r="B1" s="19" t="s">
        <v>28</v>
      </c>
    </row>
    <row r="2" spans="1:2" x14ac:dyDescent="0.2">
      <c r="A2" s="4" t="s">
        <v>29</v>
      </c>
      <c r="B2" s="4">
        <v>1</v>
      </c>
    </row>
    <row r="3" spans="1:2" x14ac:dyDescent="0.2">
      <c r="A3" s="2" t="s">
        <v>30</v>
      </c>
      <c r="B3" s="2">
        <v>0.5</v>
      </c>
    </row>
    <row r="4" spans="1:2" x14ac:dyDescent="0.2">
      <c r="A4" s="3" t="s">
        <v>26</v>
      </c>
      <c r="B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Assessment Overview</vt:lpstr>
      <vt:lpstr>Self Assessment</vt:lpstr>
      <vt:lpstr>Other Values</vt:lpstr>
      <vt:lpstr>List_Categories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Pietschmann</dc:creator>
  <cp:keywords/>
  <dc:description/>
  <cp:lastModifiedBy>Chris Pietschmann</cp:lastModifiedBy>
  <cp:revision/>
  <dcterms:created xsi:type="dcterms:W3CDTF">2019-11-07T16:20:49Z</dcterms:created>
  <dcterms:modified xsi:type="dcterms:W3CDTF">2020-01-20T22:16:47Z</dcterms:modified>
  <cp:category/>
  <cp:contentStatus/>
</cp:coreProperties>
</file>