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9D2F14F-B040-41B3-B96A-D1649433B5CB}" xr6:coauthVersionLast="47" xr6:coauthVersionMax="47" xr10:uidLastSave="{00000000-0000-0000-0000-000000000000}"/>
  <bookViews>
    <workbookView xWindow="24825" yWindow="2250" windowWidth="25410" windowHeight="18450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2" l="1"/>
  <c r="F29" i="2" l="1"/>
  <c r="H29" i="2"/>
  <c r="E29" i="2" s="1"/>
  <c r="G29" i="2" l="1"/>
  <c r="H30" i="2"/>
  <c r="E30" i="2" s="1"/>
  <c r="G30" i="2" s="1"/>
</calcChain>
</file>

<file path=xl/sharedStrings.xml><?xml version="1.0" encoding="utf-8"?>
<sst xmlns="http://schemas.openxmlformats.org/spreadsheetml/2006/main" count="334" uniqueCount="211">
  <si>
    <t>Name</t>
  </si>
  <si>
    <t>Kweichou Moutai</t>
  </si>
  <si>
    <t>Ticker</t>
  </si>
  <si>
    <t>600519 CH</t>
  </si>
  <si>
    <t>Price</t>
  </si>
  <si>
    <t>Shares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</si>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</sst>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1048.536826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304.57807000000003</v>
          </cell>
        </row>
        <row r="5">
          <cell r="M5">
            <v>1042.0999999999999</v>
          </cell>
        </row>
        <row r="6">
          <cell r="M6">
            <v>38.700000000000003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E40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0" sqref="C50"/>
    </sheetView>
  </sheetViews>
  <sheetFormatPr defaultRowHeight="12.75" x14ac:dyDescent="0.2"/>
  <cols>
    <col min="1" max="1" width="2" bestFit="1" customWidth="1"/>
    <col min="2" max="2" width="22.42578125" customWidth="1"/>
    <col min="3" max="3" width="12.425781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5</v>
      </c>
    </row>
    <row r="3" spans="1:5" x14ac:dyDescent="0.2">
      <c r="A3" t="s">
        <v>66</v>
      </c>
      <c r="B3" t="s">
        <v>1</v>
      </c>
      <c r="C3" t="s">
        <v>3</v>
      </c>
    </row>
    <row r="4" spans="1:5" x14ac:dyDescent="0.2">
      <c r="A4" t="s">
        <v>66</v>
      </c>
      <c r="B4" t="s">
        <v>13</v>
      </c>
      <c r="C4" t="s">
        <v>14</v>
      </c>
    </row>
    <row r="5" spans="1:5" x14ac:dyDescent="0.2">
      <c r="A5" t="s">
        <v>66</v>
      </c>
      <c r="B5" t="s">
        <v>21</v>
      </c>
      <c r="C5" t="s">
        <v>22</v>
      </c>
    </row>
    <row r="6" spans="1:5" x14ac:dyDescent="0.2">
      <c r="A6" t="s">
        <v>66</v>
      </c>
      <c r="B6" t="s">
        <v>23</v>
      </c>
      <c r="C6" t="s">
        <v>24</v>
      </c>
    </row>
    <row r="7" spans="1:5" x14ac:dyDescent="0.2">
      <c r="A7" t="s">
        <v>66</v>
      </c>
      <c r="B7" t="s">
        <v>58</v>
      </c>
      <c r="C7" t="s">
        <v>59</v>
      </c>
    </row>
    <row r="8" spans="1:5" x14ac:dyDescent="0.2">
      <c r="A8" t="s">
        <v>66</v>
      </c>
      <c r="B8" t="s">
        <v>72</v>
      </c>
      <c r="C8" t="s">
        <v>73</v>
      </c>
    </row>
    <row r="9" spans="1:5" x14ac:dyDescent="0.2">
      <c r="A9" t="s">
        <v>66</v>
      </c>
      <c r="B9" t="s">
        <v>74</v>
      </c>
      <c r="C9" t="s">
        <v>210</v>
      </c>
    </row>
    <row r="10" spans="1:5" x14ac:dyDescent="0.2">
      <c r="A10" t="s">
        <v>66</v>
      </c>
      <c r="B10" t="s">
        <v>33</v>
      </c>
      <c r="C10" t="s">
        <v>34</v>
      </c>
    </row>
    <row r="11" spans="1:5" x14ac:dyDescent="0.2">
      <c r="A11" t="s">
        <v>66</v>
      </c>
      <c r="B11" t="s">
        <v>92</v>
      </c>
      <c r="C11" t="s">
        <v>93</v>
      </c>
    </row>
    <row r="12" spans="1:5" x14ac:dyDescent="0.2">
      <c r="A12" t="s">
        <v>66</v>
      </c>
      <c r="B12" t="s">
        <v>96</v>
      </c>
      <c r="C12" t="s">
        <v>97</v>
      </c>
    </row>
    <row r="13" spans="1:5" x14ac:dyDescent="0.2">
      <c r="A13" t="s">
        <v>66</v>
      </c>
      <c r="B13" t="s">
        <v>98</v>
      </c>
      <c r="C13" t="s">
        <v>99</v>
      </c>
    </row>
    <row r="14" spans="1:5" x14ac:dyDescent="0.2">
      <c r="A14" t="s">
        <v>66</v>
      </c>
      <c r="B14" t="s">
        <v>47</v>
      </c>
      <c r="C14" t="s">
        <v>48</v>
      </c>
    </row>
    <row r="15" spans="1:5" x14ac:dyDescent="0.2">
      <c r="A15" t="s">
        <v>66</v>
      </c>
      <c r="B15" t="s">
        <v>100</v>
      </c>
      <c r="C15" t="s">
        <v>101</v>
      </c>
    </row>
    <row r="16" spans="1:5" x14ac:dyDescent="0.2">
      <c r="A16" t="s">
        <v>66</v>
      </c>
      <c r="B16" t="s">
        <v>49</v>
      </c>
      <c r="C16" t="s">
        <v>50</v>
      </c>
    </row>
    <row r="17" spans="1:3" x14ac:dyDescent="0.2">
      <c r="A17" t="s">
        <v>66</v>
      </c>
      <c r="B17" t="s">
        <v>102</v>
      </c>
      <c r="C17" t="s">
        <v>103</v>
      </c>
    </row>
    <row r="18" spans="1:3" x14ac:dyDescent="0.2">
      <c r="A18" t="s">
        <v>66</v>
      </c>
      <c r="B18" t="s">
        <v>104</v>
      </c>
      <c r="C18" t="s">
        <v>105</v>
      </c>
    </row>
    <row r="19" spans="1:3" x14ac:dyDescent="0.2">
      <c r="A19" t="s">
        <v>66</v>
      </c>
      <c r="B19" t="s">
        <v>106</v>
      </c>
      <c r="C19" t="s">
        <v>107</v>
      </c>
    </row>
    <row r="20" spans="1:3" x14ac:dyDescent="0.2">
      <c r="A20" t="s">
        <v>66</v>
      </c>
      <c r="B20" t="s">
        <v>108</v>
      </c>
      <c r="C20" t="s">
        <v>109</v>
      </c>
    </row>
    <row r="21" spans="1:3" x14ac:dyDescent="0.2">
      <c r="A21" t="s">
        <v>66</v>
      </c>
      <c r="B21" t="s">
        <v>110</v>
      </c>
      <c r="C21" t="s">
        <v>111</v>
      </c>
    </row>
    <row r="22" spans="1:3" x14ac:dyDescent="0.2">
      <c r="A22" t="s">
        <v>66</v>
      </c>
      <c r="B22" t="s">
        <v>114</v>
      </c>
      <c r="C22" t="s">
        <v>115</v>
      </c>
    </row>
    <row r="23" spans="1:3" x14ac:dyDescent="0.2">
      <c r="A23" t="s">
        <v>66</v>
      </c>
      <c r="B23" t="s">
        <v>118</v>
      </c>
      <c r="C23" t="s">
        <v>119</v>
      </c>
    </row>
    <row r="24" spans="1:3" x14ac:dyDescent="0.2">
      <c r="A24" t="s">
        <v>66</v>
      </c>
      <c r="B24" t="s">
        <v>122</v>
      </c>
      <c r="C24" t="s">
        <v>123</v>
      </c>
    </row>
    <row r="25" spans="1:3" x14ac:dyDescent="0.2">
      <c r="A25" t="s">
        <v>66</v>
      </c>
      <c r="B25" t="s">
        <v>124</v>
      </c>
      <c r="C25" t="s">
        <v>125</v>
      </c>
    </row>
    <row r="26" spans="1:3" x14ac:dyDescent="0.2">
      <c r="A26" t="s">
        <v>66</v>
      </c>
      <c r="B26" t="s">
        <v>126</v>
      </c>
      <c r="C26" t="s">
        <v>127</v>
      </c>
    </row>
    <row r="27" spans="1:3" x14ac:dyDescent="0.2">
      <c r="A27" t="s">
        <v>66</v>
      </c>
      <c r="B27" t="s">
        <v>128</v>
      </c>
      <c r="C27" t="s">
        <v>129</v>
      </c>
    </row>
    <row r="28" spans="1:3" x14ac:dyDescent="0.2">
      <c r="A28" t="s">
        <v>66</v>
      </c>
      <c r="B28" t="s">
        <v>132</v>
      </c>
      <c r="C28" t="s">
        <v>133</v>
      </c>
    </row>
    <row r="29" spans="1:3" x14ac:dyDescent="0.2">
      <c r="A29" t="s">
        <v>66</v>
      </c>
      <c r="B29" t="s">
        <v>140</v>
      </c>
      <c r="C29" t="s">
        <v>141</v>
      </c>
    </row>
    <row r="30" spans="1:3" x14ac:dyDescent="0.2">
      <c r="A30" t="s">
        <v>66</v>
      </c>
      <c r="B30" t="s">
        <v>155</v>
      </c>
      <c r="C30" t="s">
        <v>156</v>
      </c>
    </row>
    <row r="31" spans="1:3" x14ac:dyDescent="0.2">
      <c r="A31" t="s">
        <v>66</v>
      </c>
      <c r="B31" t="s">
        <v>159</v>
      </c>
      <c r="C31" t="s">
        <v>160</v>
      </c>
    </row>
    <row r="32" spans="1:3" x14ac:dyDescent="0.2">
      <c r="A32" t="s">
        <v>66</v>
      </c>
      <c r="B32" t="s">
        <v>161</v>
      </c>
      <c r="C32" t="s">
        <v>162</v>
      </c>
    </row>
    <row r="33" spans="1:3" x14ac:dyDescent="0.2">
      <c r="A33" t="s">
        <v>66</v>
      </c>
      <c r="B33" t="s">
        <v>169</v>
      </c>
      <c r="C33" t="s">
        <v>170</v>
      </c>
    </row>
    <row r="34" spans="1:3" x14ac:dyDescent="0.2">
      <c r="A34" t="s">
        <v>66</v>
      </c>
      <c r="B34" t="s">
        <v>175</v>
      </c>
      <c r="C34" t="s">
        <v>176</v>
      </c>
    </row>
    <row r="35" spans="1:3" x14ac:dyDescent="0.2">
      <c r="A35" t="s">
        <v>66</v>
      </c>
      <c r="B35" t="s">
        <v>179</v>
      </c>
      <c r="C35" t="s">
        <v>180</v>
      </c>
    </row>
    <row r="36" spans="1:3" x14ac:dyDescent="0.2">
      <c r="A36" t="s">
        <v>66</v>
      </c>
      <c r="B36" t="s">
        <v>181</v>
      </c>
      <c r="C36" t="s">
        <v>182</v>
      </c>
    </row>
    <row r="37" spans="1:3" x14ac:dyDescent="0.2">
      <c r="A37" t="s">
        <v>66</v>
      </c>
      <c r="B37" t="s">
        <v>196</v>
      </c>
      <c r="C37" t="s">
        <v>197</v>
      </c>
    </row>
    <row r="38" spans="1:3" x14ac:dyDescent="0.2">
      <c r="A38" t="s">
        <v>66</v>
      </c>
      <c r="B38" t="s">
        <v>202</v>
      </c>
      <c r="C38" t="s">
        <v>203</v>
      </c>
    </row>
    <row r="39" spans="1:3" x14ac:dyDescent="0.2">
      <c r="A39" t="s">
        <v>66</v>
      </c>
      <c r="B39" t="s">
        <v>204</v>
      </c>
      <c r="C39" t="s">
        <v>205</v>
      </c>
    </row>
    <row r="40" spans="1:3" x14ac:dyDescent="0.2">
      <c r="A40" t="s">
        <v>66</v>
      </c>
      <c r="B40" t="s">
        <v>208</v>
      </c>
      <c r="C40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E15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RowHeight="12.75" x14ac:dyDescent="0.2"/>
  <cols>
    <col min="1" max="1" width="2" bestFit="1" customWidth="1"/>
    <col min="2" max="2" width="14.42578125" bestFit="1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15</v>
      </c>
      <c r="C3" t="s">
        <v>18</v>
      </c>
    </row>
    <row r="4" spans="1:5" x14ac:dyDescent="0.2">
      <c r="A4" t="s">
        <v>66</v>
      </c>
      <c r="B4" t="s">
        <v>16</v>
      </c>
      <c r="C4" t="s">
        <v>17</v>
      </c>
    </row>
    <row r="5" spans="1:5" x14ac:dyDescent="0.2">
      <c r="A5" t="s">
        <v>66</v>
      </c>
      <c r="B5" t="s">
        <v>70</v>
      </c>
      <c r="C5" t="s">
        <v>71</v>
      </c>
    </row>
    <row r="6" spans="1:5" x14ac:dyDescent="0.2">
      <c r="A6" t="s">
        <v>66</v>
      </c>
      <c r="B6" t="s">
        <v>60</v>
      </c>
      <c r="C6" t="s">
        <v>61</v>
      </c>
    </row>
    <row r="7" spans="1:5" x14ac:dyDescent="0.2">
      <c r="A7" t="s">
        <v>66</v>
      </c>
      <c r="B7" t="s">
        <v>79</v>
      </c>
      <c r="C7" t="s">
        <v>80</v>
      </c>
    </row>
    <row r="8" spans="1:5" x14ac:dyDescent="0.2">
      <c r="A8" t="s">
        <v>66</v>
      </c>
      <c r="B8" t="s">
        <v>38</v>
      </c>
      <c r="C8" t="s">
        <v>39</v>
      </c>
    </row>
    <row r="9" spans="1:5" x14ac:dyDescent="0.2">
      <c r="A9" t="s">
        <v>66</v>
      </c>
      <c r="B9" t="s">
        <v>84</v>
      </c>
      <c r="C9" t="s">
        <v>85</v>
      </c>
    </row>
    <row r="10" spans="1:5" x14ac:dyDescent="0.2">
      <c r="A10" t="s">
        <v>66</v>
      </c>
      <c r="B10" t="s">
        <v>88</v>
      </c>
      <c r="C10" t="s">
        <v>89</v>
      </c>
    </row>
    <row r="11" spans="1:5" x14ac:dyDescent="0.2">
      <c r="A11" t="s">
        <v>66</v>
      </c>
      <c r="B11" t="s">
        <v>90</v>
      </c>
      <c r="C11" t="s">
        <v>91</v>
      </c>
    </row>
    <row r="12" spans="1:5" x14ac:dyDescent="0.2">
      <c r="A12" t="s">
        <v>66</v>
      </c>
      <c r="B12" t="s">
        <v>62</v>
      </c>
      <c r="C12" t="s">
        <v>63</v>
      </c>
    </row>
    <row r="13" spans="1:5" x14ac:dyDescent="0.2">
      <c r="A13" t="s">
        <v>66</v>
      </c>
      <c r="B13" t="s">
        <v>153</v>
      </c>
      <c r="C13" t="s">
        <v>154</v>
      </c>
    </row>
    <row r="14" spans="1:5" x14ac:dyDescent="0.2">
      <c r="A14" t="s">
        <v>66</v>
      </c>
      <c r="B14" t="s">
        <v>178</v>
      </c>
      <c r="C14" t="s">
        <v>177</v>
      </c>
    </row>
    <row r="15" spans="1:5" x14ac:dyDescent="0.2">
      <c r="A15" t="s">
        <v>66</v>
      </c>
      <c r="B15" t="s">
        <v>206</v>
      </c>
      <c r="C15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defaultRowHeight="12.75" x14ac:dyDescent="0.2"/>
  <cols>
    <col min="1" max="1" width="2" bestFit="1" customWidth="1"/>
    <col min="2" max="2" width="23.140625" customWidth="1"/>
    <col min="9" max="9" width="9.140625" style="3"/>
    <col min="10" max="10" width="10.140625" style="3" bestFit="1" customWidth="1"/>
  </cols>
  <sheetData>
    <row r="2" spans="1:10" x14ac:dyDescent="0.2">
      <c r="B2" t="s">
        <v>0</v>
      </c>
      <c r="C2" t="s">
        <v>2</v>
      </c>
      <c r="D2" t="s">
        <v>4</v>
      </c>
      <c r="E2" t="s">
        <v>10</v>
      </c>
      <c r="F2" t="s">
        <v>187</v>
      </c>
      <c r="G2" t="s">
        <v>188</v>
      </c>
      <c r="H2" t="s">
        <v>189</v>
      </c>
      <c r="I2" s="3" t="s">
        <v>190</v>
      </c>
      <c r="J2" s="3" t="s">
        <v>191</v>
      </c>
    </row>
    <row r="3" spans="1:10" x14ac:dyDescent="0.2">
      <c r="A3" t="s">
        <v>66</v>
      </c>
      <c r="B3" t="s">
        <v>6</v>
      </c>
      <c r="C3" t="s">
        <v>9</v>
      </c>
    </row>
    <row r="4" spans="1:10" x14ac:dyDescent="0.2">
      <c r="A4" t="s">
        <v>66</v>
      </c>
      <c r="B4" t="s">
        <v>7</v>
      </c>
      <c r="C4" t="s">
        <v>8</v>
      </c>
    </row>
    <row r="5" spans="1:10" x14ac:dyDescent="0.2">
      <c r="A5" t="s">
        <v>66</v>
      </c>
      <c r="B5" t="s">
        <v>19</v>
      </c>
      <c r="C5" t="s">
        <v>20</v>
      </c>
    </row>
    <row r="6" spans="1:10" x14ac:dyDescent="0.2">
      <c r="A6" t="s">
        <v>66</v>
      </c>
      <c r="B6" t="s">
        <v>67</v>
      </c>
      <c r="C6" t="s">
        <v>68</v>
      </c>
    </row>
    <row r="7" spans="1:10" x14ac:dyDescent="0.2">
      <c r="A7" t="s">
        <v>66</v>
      </c>
      <c r="B7" t="s">
        <v>25</v>
      </c>
      <c r="C7" t="s">
        <v>26</v>
      </c>
    </row>
    <row r="8" spans="1:10" x14ac:dyDescent="0.2">
      <c r="A8" t="s">
        <v>66</v>
      </c>
      <c r="B8" t="s">
        <v>55</v>
      </c>
      <c r="C8" t="s">
        <v>56</v>
      </c>
    </row>
    <row r="9" spans="1:10" x14ac:dyDescent="0.2">
      <c r="A9" t="s">
        <v>66</v>
      </c>
      <c r="B9" t="s">
        <v>75</v>
      </c>
      <c r="C9" t="s">
        <v>76</v>
      </c>
    </row>
    <row r="10" spans="1:10" x14ac:dyDescent="0.2">
      <c r="A10" t="s">
        <v>66</v>
      </c>
      <c r="B10" t="s">
        <v>81</v>
      </c>
      <c r="C10" t="s">
        <v>81</v>
      </c>
    </row>
    <row r="11" spans="1:10" x14ac:dyDescent="0.2">
      <c r="A11" t="s">
        <v>66</v>
      </c>
      <c r="B11" t="s">
        <v>40</v>
      </c>
      <c r="C11" t="s">
        <v>41</v>
      </c>
    </row>
    <row r="12" spans="1:10" x14ac:dyDescent="0.2">
      <c r="A12" t="s">
        <v>66</v>
      </c>
      <c r="B12" t="s">
        <v>69</v>
      </c>
      <c r="C12" t="s">
        <v>44</v>
      </c>
    </row>
    <row r="13" spans="1:10" x14ac:dyDescent="0.2">
      <c r="A13" t="s">
        <v>66</v>
      </c>
      <c r="B13" t="s">
        <v>86</v>
      </c>
      <c r="C13" t="s">
        <v>87</v>
      </c>
    </row>
    <row r="14" spans="1:10" x14ac:dyDescent="0.2">
      <c r="A14" t="s">
        <v>66</v>
      </c>
      <c r="B14" t="s">
        <v>88</v>
      </c>
      <c r="C14" t="s">
        <v>89</v>
      </c>
    </row>
    <row r="15" spans="1:10" x14ac:dyDescent="0.2">
      <c r="A15" t="s">
        <v>66</v>
      </c>
      <c r="B15" t="s">
        <v>94</v>
      </c>
      <c r="C15" t="s">
        <v>95</v>
      </c>
    </row>
    <row r="16" spans="1:10" x14ac:dyDescent="0.2">
      <c r="A16" t="s">
        <v>66</v>
      </c>
      <c r="B16" t="s">
        <v>112</v>
      </c>
      <c r="C16" t="s">
        <v>113</v>
      </c>
    </row>
    <row r="17" spans="1:10" x14ac:dyDescent="0.2">
      <c r="A17" t="s">
        <v>66</v>
      </c>
      <c r="B17" t="s">
        <v>116</v>
      </c>
      <c r="C17" t="s">
        <v>117</v>
      </c>
    </row>
    <row r="18" spans="1:10" x14ac:dyDescent="0.2">
      <c r="A18" t="s">
        <v>66</v>
      </c>
      <c r="B18" t="s">
        <v>121</v>
      </c>
      <c r="C18" t="s">
        <v>120</v>
      </c>
    </row>
    <row r="19" spans="1:10" x14ac:dyDescent="0.2">
      <c r="A19" t="s">
        <v>66</v>
      </c>
      <c r="B19" t="s">
        <v>130</v>
      </c>
      <c r="C19" t="s">
        <v>131</v>
      </c>
    </row>
    <row r="20" spans="1:10" x14ac:dyDescent="0.2">
      <c r="A20" t="s">
        <v>66</v>
      </c>
      <c r="B20" t="s">
        <v>134</v>
      </c>
      <c r="C20" t="s">
        <v>135</v>
      </c>
    </row>
    <row r="21" spans="1:10" x14ac:dyDescent="0.2">
      <c r="A21" t="s">
        <v>66</v>
      </c>
      <c r="B21" t="s">
        <v>136</v>
      </c>
      <c r="C21" t="s">
        <v>137</v>
      </c>
    </row>
    <row r="22" spans="1:10" x14ac:dyDescent="0.2">
      <c r="A22" t="s">
        <v>66</v>
      </c>
      <c r="B22" t="s">
        <v>147</v>
      </c>
      <c r="C22" t="s">
        <v>148</v>
      </c>
    </row>
    <row r="23" spans="1:10" x14ac:dyDescent="0.2">
      <c r="A23" t="s">
        <v>66</v>
      </c>
      <c r="B23" t="s">
        <v>151</v>
      </c>
      <c r="C23" t="s">
        <v>152</v>
      </c>
    </row>
    <row r="24" spans="1:10" x14ac:dyDescent="0.2">
      <c r="A24" t="s">
        <v>66</v>
      </c>
      <c r="B24" t="s">
        <v>157</v>
      </c>
      <c r="C24" t="s">
        <v>158</v>
      </c>
    </row>
    <row r="25" spans="1:10" x14ac:dyDescent="0.2">
      <c r="A25" t="s">
        <v>66</v>
      </c>
      <c r="B25" t="s">
        <v>163</v>
      </c>
      <c r="C25" t="s">
        <v>164</v>
      </c>
    </row>
    <row r="26" spans="1:10" x14ac:dyDescent="0.2">
      <c r="A26" t="s">
        <v>66</v>
      </c>
      <c r="B26" t="s">
        <v>165</v>
      </c>
      <c r="C26" t="s">
        <v>166</v>
      </c>
    </row>
    <row r="27" spans="1:10" x14ac:dyDescent="0.2">
      <c r="A27" t="s">
        <v>66</v>
      </c>
      <c r="B27" t="s">
        <v>198</v>
      </c>
      <c r="C27" t="s">
        <v>199</v>
      </c>
    </row>
    <row r="28" spans="1:10" x14ac:dyDescent="0.2">
      <c r="A28" t="s">
        <v>66</v>
      </c>
      <c r="B28" t="s">
        <v>200</v>
      </c>
      <c r="C28" t="s">
        <v>201</v>
      </c>
    </row>
    <row r="29" spans="1:10" x14ac:dyDescent="0.2">
      <c r="B29" s="1" t="s">
        <v>192</v>
      </c>
      <c r="C29" t="s">
        <v>192</v>
      </c>
      <c r="D29" s="5">
        <v>8</v>
      </c>
      <c r="E29" s="2">
        <f>+D29*H29</f>
        <v>8388.2946080000002</v>
      </c>
      <c r="F29" s="2">
        <f>+[1]Main!$N$5-[1]Main!$N$6</f>
        <v>-4619.5</v>
      </c>
      <c r="G29" s="2">
        <f>+E29-F29</f>
        <v>13007.794608</v>
      </c>
      <c r="H29" s="2">
        <f>+[1]Main!$N$3</f>
        <v>1048.536826</v>
      </c>
      <c r="I29" s="3" t="s">
        <v>193</v>
      </c>
      <c r="J29" s="4">
        <v>44887</v>
      </c>
    </row>
    <row r="30" spans="1:10" x14ac:dyDescent="0.2">
      <c r="B30" s="1" t="s">
        <v>185</v>
      </c>
      <c r="C30" t="s">
        <v>186</v>
      </c>
      <c r="D30" s="5">
        <v>16.600000000000001</v>
      </c>
      <c r="E30" s="2">
        <f>+D30*H30</f>
        <v>5055.9959620000009</v>
      </c>
      <c r="F30" s="2">
        <f>+[2]Main!$M$5-[2]Main!$M$6</f>
        <v>1003.3999999999999</v>
      </c>
      <c r="G30" s="2">
        <f>+E30-F30</f>
        <v>4052.5959620000012</v>
      </c>
      <c r="H30" s="2">
        <f>+[2]Main!$M$3</f>
        <v>304.57807000000003</v>
      </c>
      <c r="I30" s="3" t="s">
        <v>193</v>
      </c>
      <c r="J30" s="4">
        <v>45004</v>
      </c>
    </row>
  </sheetData>
  <hyperlinks>
    <hyperlink ref="B30" r:id="rId1" xr:uid="{8E29E408-92B7-4E37-9198-53481B7F83BA}"/>
    <hyperlink ref="B29" r:id="rId2" xr:uid="{C3C36A7D-B1E9-4732-A549-BF366000E9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E7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2" max="2" width="13.285156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27</v>
      </c>
      <c r="C3" t="s">
        <v>28</v>
      </c>
    </row>
    <row r="4" spans="1:5" x14ac:dyDescent="0.2">
      <c r="A4" t="s">
        <v>66</v>
      </c>
      <c r="B4" t="s">
        <v>30</v>
      </c>
      <c r="C4" t="s">
        <v>29</v>
      </c>
    </row>
    <row r="5" spans="1:5" x14ac:dyDescent="0.2">
      <c r="A5" t="s">
        <v>66</v>
      </c>
      <c r="B5" t="s">
        <v>64</v>
      </c>
      <c r="C5" t="s">
        <v>65</v>
      </c>
    </row>
    <row r="6" spans="1:5" x14ac:dyDescent="0.2">
      <c r="A6" t="s">
        <v>66</v>
      </c>
      <c r="B6" t="s">
        <v>142</v>
      </c>
      <c r="C6" t="s">
        <v>143</v>
      </c>
    </row>
    <row r="7" spans="1:5" x14ac:dyDescent="0.2">
      <c r="A7" t="s">
        <v>66</v>
      </c>
      <c r="B7" t="s">
        <v>183</v>
      </c>
      <c r="C7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146</v>
      </c>
    </row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144</v>
      </c>
      <c r="C3" t="s">
        <v>145</v>
      </c>
    </row>
    <row r="4" spans="1:5" x14ac:dyDescent="0.2">
      <c r="A4" t="s">
        <v>66</v>
      </c>
      <c r="B4" t="s">
        <v>149</v>
      </c>
      <c r="C4" t="s">
        <v>150</v>
      </c>
    </row>
    <row r="5" spans="1:5" x14ac:dyDescent="0.2">
      <c r="A5" t="s">
        <v>66</v>
      </c>
      <c r="B5" t="s">
        <v>167</v>
      </c>
      <c r="C5" t="s">
        <v>168</v>
      </c>
    </row>
    <row r="6" spans="1:5" x14ac:dyDescent="0.2">
      <c r="A6" t="s">
        <v>66</v>
      </c>
      <c r="B6" t="s">
        <v>171</v>
      </c>
      <c r="C6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E1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3" sqref="D23"/>
    </sheetView>
  </sheetViews>
  <sheetFormatPr defaultRowHeight="12.75" x14ac:dyDescent="0.2"/>
  <cols>
    <col min="1" max="1" width="2" bestFit="1" customWidth="1"/>
    <col min="2" max="2" width="16" bestFit="1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10</v>
      </c>
    </row>
    <row r="3" spans="1:5" x14ac:dyDescent="0.2">
      <c r="A3" t="s">
        <v>66</v>
      </c>
      <c r="B3" t="s">
        <v>11</v>
      </c>
      <c r="C3" t="s">
        <v>12</v>
      </c>
    </row>
    <row r="4" spans="1:5" x14ac:dyDescent="0.2">
      <c r="A4" t="s">
        <v>66</v>
      </c>
      <c r="B4" t="s">
        <v>51</v>
      </c>
      <c r="C4" t="s">
        <v>52</v>
      </c>
    </row>
    <row r="5" spans="1:5" x14ac:dyDescent="0.2">
      <c r="A5" t="s">
        <v>66</v>
      </c>
      <c r="B5" t="s">
        <v>53</v>
      </c>
      <c r="C5" t="s">
        <v>54</v>
      </c>
    </row>
    <row r="6" spans="1:5" x14ac:dyDescent="0.2">
      <c r="A6" t="s">
        <v>66</v>
      </c>
      <c r="B6" t="s">
        <v>37</v>
      </c>
      <c r="C6" t="s">
        <v>57</v>
      </c>
    </row>
    <row r="7" spans="1:5" x14ac:dyDescent="0.2">
      <c r="A7" t="s">
        <v>66</v>
      </c>
      <c r="B7" t="s">
        <v>77</v>
      </c>
      <c r="C7" t="s">
        <v>78</v>
      </c>
    </row>
    <row r="8" spans="1:5" x14ac:dyDescent="0.2">
      <c r="A8" t="s">
        <v>66</v>
      </c>
      <c r="B8" t="s">
        <v>31</v>
      </c>
      <c r="C8" t="s">
        <v>32</v>
      </c>
    </row>
    <row r="9" spans="1:5" x14ac:dyDescent="0.2">
      <c r="A9" t="s">
        <v>66</v>
      </c>
      <c r="B9" t="s">
        <v>35</v>
      </c>
      <c r="C9" t="s">
        <v>36</v>
      </c>
    </row>
    <row r="10" spans="1:5" x14ac:dyDescent="0.2">
      <c r="A10" t="s">
        <v>66</v>
      </c>
      <c r="B10" t="s">
        <v>42</v>
      </c>
      <c r="C10" t="s">
        <v>43</v>
      </c>
    </row>
    <row r="11" spans="1:5" x14ac:dyDescent="0.2">
      <c r="A11" t="s">
        <v>66</v>
      </c>
      <c r="B11" t="s">
        <v>82</v>
      </c>
      <c r="C11" t="s">
        <v>83</v>
      </c>
    </row>
    <row r="12" spans="1:5" x14ac:dyDescent="0.2">
      <c r="A12" t="s">
        <v>66</v>
      </c>
      <c r="B12" t="s">
        <v>45</v>
      </c>
      <c r="C12" t="s">
        <v>46</v>
      </c>
    </row>
    <row r="13" spans="1:5" x14ac:dyDescent="0.2">
      <c r="A13" t="s">
        <v>66</v>
      </c>
      <c r="B13" t="s">
        <v>138</v>
      </c>
      <c r="C13" t="s">
        <v>139</v>
      </c>
    </row>
    <row r="14" spans="1:5" x14ac:dyDescent="0.2">
      <c r="A14" t="s">
        <v>66</v>
      </c>
      <c r="B14" t="s">
        <v>173</v>
      </c>
      <c r="C14" t="s">
        <v>174</v>
      </c>
    </row>
    <row r="15" spans="1:5" x14ac:dyDescent="0.2">
      <c r="A15" t="s">
        <v>66</v>
      </c>
      <c r="B15" t="s">
        <v>194</v>
      </c>
      <c r="C15" t="s">
        <v>195</v>
      </c>
    </row>
    <row r="16" spans="1:5" x14ac:dyDescent="0.2">
      <c r="A1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2023-05-09T01:43:22Z</dcterms:modified>
</cp:coreProperties>
</file>