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D094B00B-C223-4182-BB36-421B5B370BFE}" xr6:coauthVersionLast="47" xr6:coauthVersionMax="47" xr10:uidLastSave="{00000000-0000-0000-0000-000000000000}"/>
  <bookViews>
    <workbookView xWindow="-29085" yWindow="1770" windowWidth="26880" windowHeight="16065" activeTab="1" xr2:uid="{B0B174E3-17B7-405C-BD96-C3ACB1044C06}"/>
  </bookViews>
  <sheets>
    <sheet name="Main" sheetId="1" r:id="rId1"/>
    <sheet name="belapectin" sheetId="2" r:id="rId2"/>
    <sheet name="NASH" sheetId="4" r:id="rId3"/>
    <sheet name="Paper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6" i="1" l="1"/>
  <c r="K4" i="1"/>
  <c r="K7" i="1" s="1"/>
</calcChain>
</file>

<file path=xl/sharedStrings.xml><?xml version="1.0" encoding="utf-8"?>
<sst xmlns="http://schemas.openxmlformats.org/spreadsheetml/2006/main" count="112" uniqueCount="103">
  <si>
    <t>Price</t>
  </si>
  <si>
    <t>Shares</t>
  </si>
  <si>
    <t>MC</t>
  </si>
  <si>
    <t>Cash</t>
  </si>
  <si>
    <t>Debt</t>
  </si>
  <si>
    <t>EV</t>
  </si>
  <si>
    <t>Q324</t>
  </si>
  <si>
    <t>AD</t>
  </si>
  <si>
    <t>PIC</t>
  </si>
  <si>
    <t>Name</t>
  </si>
  <si>
    <t>belapectin (GR-MD-02)</t>
  </si>
  <si>
    <t>MOA</t>
  </si>
  <si>
    <t>galectin 3 inhibitor</t>
  </si>
  <si>
    <t>Main</t>
  </si>
  <si>
    <t>Brand</t>
  </si>
  <si>
    <t>Generic</t>
  </si>
  <si>
    <t>belapectin</t>
  </si>
  <si>
    <t>Indication</t>
  </si>
  <si>
    <t>NASH</t>
  </si>
  <si>
    <t>Clinical Trials</t>
  </si>
  <si>
    <t>Phase II "NASH-FX" n=30</t>
  </si>
  <si>
    <t>change for placebo: 0.3mm, 2mg: -0.37, 8mg: -0.42</t>
  </si>
  <si>
    <t xml:space="preserve">0% and 4% in the 2 mg/kg LBM and the 8 mg/kg LBM, respectively) vs placebo (18%). </t>
  </si>
  <si>
    <t>n=54 2mg/kg</t>
  </si>
  <si>
    <t>n=54 8mg/kg</t>
  </si>
  <si>
    <t>n=54 placebo</t>
  </si>
  <si>
    <t>11/18/24: AASLD abstracts</t>
  </si>
  <si>
    <t>RESULTS DECEMBER 2024</t>
  </si>
  <si>
    <t>CMO: Khurram Jamil</t>
  </si>
  <si>
    <t>LPLV+18 months</t>
  </si>
  <si>
    <t>-0.28 (0.49)</t>
  </si>
  <si>
    <t>-0.25 (0.50)</t>
  </si>
  <si>
    <t>+0.10 (0.48)</t>
  </si>
  <si>
    <t>Effects of Belapectin, an Inhibitor of Galectin-3, in Patients With Nonalcoholic Steatohepatitis With Cirrhosis and Portal Hypertension. Chalasani et al. Gastroenterology 2020.</t>
  </si>
  <si>
    <t>No change on fibrosis or NAFLDAS, HVPG -0.28 vs. +0.10 and -0.25 vs. +0.10 for 2mg/kg and 8mg/kg vs. placebo</t>
  </si>
  <si>
    <t>Galectins are non-integrin beta-galactoside-binding lectins, cytosolic but mobile proteins.</t>
  </si>
  <si>
    <t>Galectin-3 is secreted by macrophages.</t>
  </si>
  <si>
    <t>GR-MD-02 (galactoarabino-rhamnogalacturonate)</t>
  </si>
  <si>
    <t>HVPG at 52 weeks primary endpoint (ANOVA), required &gt;=6mmHg</t>
  </si>
  <si>
    <t>2mg/kg, 8mg/kg, placebo by IV q2w at 36 centers</t>
  </si>
  <si>
    <t>Phase II "NASH-CX" n=162 MASH+PH 52-week trial - Gastroenterology 2020 - NCT02462967</t>
  </si>
  <si>
    <t>Without varices at baseline (unplanned subgroup?)</t>
  </si>
  <si>
    <t>2mg/kg</t>
  </si>
  <si>
    <t>8mg/kg</t>
  </si>
  <si>
    <t>placebo</t>
  </si>
  <si>
    <t>-1.61, p=0.02</t>
  </si>
  <si>
    <t>-0.28, p=0.4</t>
  </si>
  <si>
    <t>+6.15% from baseline +-31%</t>
  </si>
  <si>
    <t>-1.74% from baseline +-33%, p=0.11</t>
  </si>
  <si>
    <t>-1.09% from baseline +-22%, p=0.42</t>
  </si>
  <si>
    <t>Phase II GCS-100 CKD (not GALT drug)</t>
  </si>
  <si>
    <t>met at 1.5mg but not 30mg</t>
  </si>
  <si>
    <t>2mm change was expected</t>
  </si>
  <si>
    <t xml:space="preserve">  placebo had small baseline imbalance in varices (61% none 39% small, vs 48/52 and 43/57)</t>
  </si>
  <si>
    <t xml:space="preserve">  HVPG baseline was 11.6 for placebo, 12.4 and 12.7 with SD 4.0-4.3</t>
  </si>
  <si>
    <t>+0.40</t>
  </si>
  <si>
    <t>n</t>
  </si>
  <si>
    <t>with varices at baseline</t>
  </si>
  <si>
    <t>+0.81, p=0.23</t>
  </si>
  <si>
    <t>-0.27, p=0.963</t>
  </si>
  <si>
    <t>-0.32</t>
  </si>
  <si>
    <t>PK</t>
  </si>
  <si>
    <t>18050-21110ng/mL for 2mg/kg and 75420-95880ng/mL for 8mg/kg</t>
  </si>
  <si>
    <t>NAFL</t>
  </si>
  <si>
    <t>5% HS without hepatocellular injury (ballooning)</t>
  </si>
  <si>
    <t>&gt;5% with ballooning with or without fibrosis</t>
  </si>
  <si>
    <t>25% have NAFLD</t>
  </si>
  <si>
    <t xml:space="preserve">  59% of NAFLD have NASH</t>
  </si>
  <si>
    <t>1-6% (also quoted as 12%) of the population has NASH</t>
  </si>
  <si>
    <t>VCTE</t>
  </si>
  <si>
    <t xml:space="preserve">  can progress to liver cirrhosis, liver failure, liver cancer and death</t>
  </si>
  <si>
    <t>PDFF</t>
  </si>
  <si>
    <t>proton density fat fraction</t>
  </si>
  <si>
    <t>steatosis</t>
  </si>
  <si>
    <t>ferritin</t>
  </si>
  <si>
    <t>transient elastography</t>
  </si>
  <si>
    <t>transferrin</t>
  </si>
  <si>
    <t>FIB-4 index</t>
  </si>
  <si>
    <t>NASH algorithm</t>
  </si>
  <si>
    <t>(vibration controlled transient elastography) Fibroscan measures liver stiffness non-invasively.</t>
  </si>
  <si>
    <t>TE</t>
  </si>
  <si>
    <t>NAS</t>
  </si>
  <si>
    <t>NAFLD Activity Score - semi-quantitative assessment</t>
  </si>
  <si>
    <t>SAF</t>
  </si>
  <si>
    <t>Steatosis Activity Fibrosis - semi-quantitative assessment</t>
  </si>
  <si>
    <t>obeticholic acid</t>
  </si>
  <si>
    <t>elafibranor</t>
  </si>
  <si>
    <t>The Diagnosis and Management of Nonalcoholic Fatty Liver Disease: Practice Guidance from the AASLD. Chalasani et al. Hepatology 2018</t>
  </si>
  <si>
    <t>decompensation</t>
  </si>
  <si>
    <t>development of ascites, variceal hemorrhage, hepatic encephalopathy</t>
  </si>
  <si>
    <t>Hepatic Venous Pressure Gradient Predicts Clinical Decompensation in Patients With Compensated Cirrhosis - Ripoll et al. Gastroenterology 2007.</t>
  </si>
  <si>
    <t>HVPG</t>
  </si>
  <si>
    <t>hepatic venous pressure gradient, measures portal hypertension</t>
  </si>
  <si>
    <t>Patients with &lt;10mmHg HVPG have a 90% probability of not decompensating</t>
  </si>
  <si>
    <t>MELD</t>
  </si>
  <si>
    <t>Child-Pugh</t>
  </si>
  <si>
    <t>Model for End-Stage Liver Disease</t>
  </si>
  <si>
    <t>Management of NAFLD: a stage-based approach. Rinella &amp; Sanyal. Nat Rev Gastro Hepatol 2016</t>
  </si>
  <si>
    <t>CEO: Joel Lewis replaced Joel Lewis (2014-) who replaced David Platt (2001-)</t>
  </si>
  <si>
    <t>GR-MD-02 (galactoarabino-rhamnogalacturnate) is a soluble polysaccharide composed of an alternating α-(1,2)-L-rhamnosyl-α-(1,4)-D-galacturonosyl backbone with side branches composed of mainly galactose and arabinose oligosaccharides.</t>
  </si>
  <si>
    <t>Phase II "NAVIGATE" n=357 NASH varices - NCT04365868</t>
  </si>
  <si>
    <t>2mg/kg, 4mg/kg, placebo IV every two weeks</t>
  </si>
  <si>
    <t>PE: prevention of esophageal varices at 78 weeks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</si>
</sst>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0"/>
      <color theme="1"/>
      <name val="Arial"/>
      <family val="2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3" fontId="0" fillId="0" borderId="0" xfId="0" applyNumberFormat="1"/>
    <xf numFmtId="0" fontId="0" fillId="0" borderId="0" xfId="0" applyAlignment="1">
      <alignment horizontal="right"/>
    </xf>
    <xf numFmtId="0" fontId="1" fillId="0" borderId="0" xfId="1"/>
    <xf numFmtId="0" fontId="2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1" xfId="1" applyBorder="1"/>
    <xf numFmtId="0" fontId="0" fillId="0" borderId="0" xfId="0" quotePrefix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F2995FBF-0C2D-4D9E-A5EF-7F6B418BEF9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83933</xdr:colOff>
      <xdr:row>3</xdr:row>
      <xdr:rowOff>0</xdr:rowOff>
    </xdr:from>
    <xdr:to>
      <xdr:col>14</xdr:col>
      <xdr:colOff>381927</xdr:colOff>
      <xdr:row>15</xdr:row>
      <xdr:rowOff>147753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7EC1718-F63C-D492-2100-2C16773643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83750" y="487866"/>
          <a:ext cx="2124006" cy="20992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521512</xdr:colOff>
      <xdr:row>24</xdr:row>
      <xdr:rowOff>48545</xdr:rowOff>
    </xdr:from>
    <xdr:to>
      <xdr:col>13</xdr:col>
      <xdr:colOff>502231</xdr:colOff>
      <xdr:row>36</xdr:row>
      <xdr:rowOff>149637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8A6D805-6656-9314-6C49-78F9BD466B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62840" y="3989924"/>
          <a:ext cx="3646201" cy="20717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115065</xdr:colOff>
      <xdr:row>39</xdr:row>
      <xdr:rowOff>51110</xdr:rowOff>
    </xdr:from>
    <xdr:to>
      <xdr:col>12</xdr:col>
      <xdr:colOff>218377</xdr:colOff>
      <xdr:row>56</xdr:row>
      <xdr:rowOff>90370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ED23FC5-79D6-BE0D-1FBF-9C6D6D9119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4187" y="5580256"/>
          <a:ext cx="4972677" cy="28038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433653</xdr:colOff>
      <xdr:row>18</xdr:row>
      <xdr:rowOff>122464</xdr:rowOff>
    </xdr:from>
    <xdr:to>
      <xdr:col>24</xdr:col>
      <xdr:colOff>58426</xdr:colOff>
      <xdr:row>40</xdr:row>
      <xdr:rowOff>81436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0529A83-DB36-9B17-C71B-F5F9C97706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64046" y="3061607"/>
          <a:ext cx="5747987" cy="3551258"/>
        </a:xfrm>
        <a:prstGeom prst="rect">
          <a:avLst/>
        </a:prstGeom>
      </xdr:spPr>
    </xdr:pic>
    <xdr:clientData/>
  </xdr:twoCellAnchor>
  <xdr:twoCellAnchor editAs="oneCell">
    <xdr:from>
      <xdr:col>13</xdr:col>
      <xdr:colOff>367394</xdr:colOff>
      <xdr:row>42</xdr:row>
      <xdr:rowOff>108857</xdr:rowOff>
    </xdr:from>
    <xdr:to>
      <xdr:col>23</xdr:col>
      <xdr:colOff>341030</xdr:colOff>
      <xdr:row>64</xdr:row>
      <xdr:rowOff>3208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D0A151B-512D-0876-5287-CE6D17E47F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885465" y="6966857"/>
          <a:ext cx="6096851" cy="34866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BF9C6-3B14-4BDA-84B8-00B5084DDFA1}">
  <dimension ref="B2:L14"/>
  <sheetViews>
    <sheetView zoomScale="205" zoomScaleNormal="205" workbookViewId="0">
      <selection activeCell="B3" sqref="B3"/>
    </sheetView>
  </sheetViews>
  <sheetFormatPr defaultRowHeight="12.75" x14ac:dyDescent="0.2"/>
  <cols>
    <col min="1" max="1" width="2.28515625" customWidth="1"/>
    <col min="2" max="2" width="20.5703125" bestFit="1" customWidth="1"/>
    <col min="3" max="3" width="16.85546875" customWidth="1"/>
    <col min="6" max="8" width="4" customWidth="1"/>
    <col min="9" max="9" width="4.140625" customWidth="1"/>
  </cols>
  <sheetData>
    <row r="2" spans="2:12" x14ac:dyDescent="0.2">
      <c r="B2" s="10" t="s">
        <v>9</v>
      </c>
      <c r="C2" s="11" t="s">
        <v>11</v>
      </c>
      <c r="D2" s="11"/>
      <c r="E2" s="11"/>
      <c r="F2" s="11"/>
      <c r="G2" s="11"/>
      <c r="H2" s="12"/>
      <c r="J2" t="s">
        <v>0</v>
      </c>
      <c r="K2">
        <v>2.1</v>
      </c>
    </row>
    <row r="3" spans="2:12" x14ac:dyDescent="0.2">
      <c r="B3" s="13" t="s">
        <v>10</v>
      </c>
      <c r="C3" t="s">
        <v>12</v>
      </c>
      <c r="H3" s="6"/>
      <c r="J3" t="s">
        <v>1</v>
      </c>
      <c r="K3" s="1">
        <v>62.761825000000002</v>
      </c>
      <c r="L3" s="2" t="s">
        <v>6</v>
      </c>
    </row>
    <row r="4" spans="2:12" x14ac:dyDescent="0.2">
      <c r="B4" s="5"/>
      <c r="H4" s="6"/>
      <c r="J4" t="s">
        <v>2</v>
      </c>
      <c r="K4" s="1">
        <f>+K2*K3</f>
        <v>131.79983250000001</v>
      </c>
    </row>
    <row r="5" spans="2:12" x14ac:dyDescent="0.2">
      <c r="B5" s="5"/>
      <c r="H5" s="6"/>
      <c r="J5" t="s">
        <v>3</v>
      </c>
      <c r="K5" s="1">
        <v>27.06</v>
      </c>
      <c r="L5" s="2" t="s">
        <v>6</v>
      </c>
    </row>
    <row r="6" spans="2:12" x14ac:dyDescent="0.2">
      <c r="B6" s="5"/>
      <c r="H6" s="6"/>
      <c r="J6" t="s">
        <v>4</v>
      </c>
      <c r="K6" s="1">
        <f>21.094+10.518+72.942</f>
        <v>104.554</v>
      </c>
      <c r="L6" s="2" t="s">
        <v>6</v>
      </c>
    </row>
    <row r="7" spans="2:12" x14ac:dyDescent="0.2">
      <c r="B7" s="7"/>
      <c r="C7" s="8"/>
      <c r="D7" s="8"/>
      <c r="E7" s="8"/>
      <c r="F7" s="8"/>
      <c r="G7" s="8"/>
      <c r="H7" s="9"/>
      <c r="J7" t="s">
        <v>5</v>
      </c>
      <c r="K7" s="1">
        <f>+K4-K5+K6</f>
        <v>209.29383250000001</v>
      </c>
    </row>
    <row r="10" spans="2:12" x14ac:dyDescent="0.2">
      <c r="J10" t="s">
        <v>8</v>
      </c>
      <c r="K10" s="1">
        <v>294.77600000000001</v>
      </c>
      <c r="L10" s="2" t="s">
        <v>6</v>
      </c>
    </row>
    <row r="11" spans="2:12" x14ac:dyDescent="0.2">
      <c r="E11" t="s">
        <v>26</v>
      </c>
      <c r="J11" t="s">
        <v>7</v>
      </c>
      <c r="K11" s="1">
        <v>389.54199999999997</v>
      </c>
      <c r="L11" s="2" t="s">
        <v>6</v>
      </c>
    </row>
    <row r="13" spans="2:12" x14ac:dyDescent="0.2">
      <c r="J13" t="s">
        <v>98</v>
      </c>
    </row>
    <row r="14" spans="2:12" x14ac:dyDescent="0.2">
      <c r="J14" t="s">
        <v>28</v>
      </c>
    </row>
  </sheetData>
  <hyperlinks>
    <hyperlink ref="B3" location="belapectin!A1" display="belapectin (GR-MD-02)" xr:uid="{A02D0923-68FF-4876-AB62-76EA8EFD5ECC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5682B-1711-4774-8135-680A0385C4E6}">
  <dimension ref="A1:H44"/>
  <sheetViews>
    <sheetView tabSelected="1" topLeftCell="A4" zoomScale="145" zoomScaleNormal="145" workbookViewId="0">
      <selection activeCell="C10" sqref="C10"/>
    </sheetView>
  </sheetViews>
  <sheetFormatPr defaultRowHeight="12.75" x14ac:dyDescent="0.2"/>
  <cols>
    <col min="1" max="1" width="5" bestFit="1" customWidth="1"/>
    <col min="2" max="2" width="12.5703125" customWidth="1"/>
    <col min="3" max="3" width="12.85546875" customWidth="1"/>
    <col min="4" max="4" width="14.5703125" customWidth="1"/>
  </cols>
  <sheetData>
    <row r="1" spans="1:8" x14ac:dyDescent="0.2">
      <c r="A1" s="3" t="s">
        <v>13</v>
      </c>
    </row>
    <row r="2" spans="1:8" x14ac:dyDescent="0.2">
      <c r="B2" t="s">
        <v>14</v>
      </c>
      <c r="C2" t="s">
        <v>37</v>
      </c>
      <c r="H2" t="s">
        <v>99</v>
      </c>
    </row>
    <row r="3" spans="1:8" x14ac:dyDescent="0.2">
      <c r="B3" t="s">
        <v>15</v>
      </c>
      <c r="C3" t="s">
        <v>16</v>
      </c>
    </row>
    <row r="4" spans="1:8" x14ac:dyDescent="0.2">
      <c r="B4" t="s">
        <v>17</v>
      </c>
      <c r="C4" t="s">
        <v>18</v>
      </c>
    </row>
    <row r="5" spans="1:8" x14ac:dyDescent="0.2">
      <c r="B5" t="s">
        <v>61</v>
      </c>
      <c r="C5" t="s">
        <v>62</v>
      </c>
    </row>
    <row r="6" spans="1:8" x14ac:dyDescent="0.2">
      <c r="B6" t="s">
        <v>19</v>
      </c>
    </row>
    <row r="7" spans="1:8" x14ac:dyDescent="0.2">
      <c r="C7" s="4" t="s">
        <v>100</v>
      </c>
    </row>
    <row r="8" spans="1:8" x14ac:dyDescent="0.2">
      <c r="C8" t="s">
        <v>27</v>
      </c>
    </row>
    <row r="9" spans="1:8" x14ac:dyDescent="0.2">
      <c r="C9" t="s">
        <v>102</v>
      </c>
    </row>
    <row r="10" spans="1:8" x14ac:dyDescent="0.2">
      <c r="C10" t="s">
        <v>101</v>
      </c>
    </row>
    <row r="11" spans="1:8" x14ac:dyDescent="0.2">
      <c r="C11" t="s">
        <v>29</v>
      </c>
    </row>
    <row r="13" spans="1:8" x14ac:dyDescent="0.2">
      <c r="C13" s="4" t="s">
        <v>20</v>
      </c>
    </row>
    <row r="16" spans="1:8" x14ac:dyDescent="0.2">
      <c r="C16" s="4" t="s">
        <v>40</v>
      </c>
    </row>
    <row r="17" spans="3:6" x14ac:dyDescent="0.2">
      <c r="C17" t="s">
        <v>39</v>
      </c>
    </row>
    <row r="18" spans="3:6" x14ac:dyDescent="0.2">
      <c r="C18" t="s">
        <v>53</v>
      </c>
    </row>
    <row r="19" spans="3:6" x14ac:dyDescent="0.2">
      <c r="C19" t="s">
        <v>54</v>
      </c>
    </row>
    <row r="20" spans="3:6" x14ac:dyDescent="0.2">
      <c r="C20" t="s">
        <v>38</v>
      </c>
    </row>
    <row r="21" spans="3:6" x14ac:dyDescent="0.2">
      <c r="C21" t="s">
        <v>21</v>
      </c>
    </row>
    <row r="22" spans="3:6" x14ac:dyDescent="0.2">
      <c r="C22" t="s">
        <v>22</v>
      </c>
    </row>
    <row r="24" spans="3:6" x14ac:dyDescent="0.2">
      <c r="C24" s="4" t="s">
        <v>52</v>
      </c>
    </row>
    <row r="25" spans="3:6" x14ac:dyDescent="0.2">
      <c r="C25" t="s">
        <v>23</v>
      </c>
      <c r="D25" s="14" t="s">
        <v>30</v>
      </c>
      <c r="E25" s="14" t="s">
        <v>48</v>
      </c>
    </row>
    <row r="26" spans="3:6" x14ac:dyDescent="0.2">
      <c r="C26" t="s">
        <v>24</v>
      </c>
      <c r="D26" s="14" t="s">
        <v>31</v>
      </c>
      <c r="E26" s="14" t="s">
        <v>49</v>
      </c>
    </row>
    <row r="27" spans="3:6" x14ac:dyDescent="0.2">
      <c r="C27" t="s">
        <v>25</v>
      </c>
      <c r="D27" s="14" t="s">
        <v>32</v>
      </c>
      <c r="E27" s="14" t="s">
        <v>47</v>
      </c>
    </row>
    <row r="29" spans="3:6" x14ac:dyDescent="0.2">
      <c r="D29" t="s">
        <v>41</v>
      </c>
      <c r="F29" t="s">
        <v>56</v>
      </c>
    </row>
    <row r="30" spans="3:6" x14ac:dyDescent="0.2">
      <c r="D30" t="s">
        <v>42</v>
      </c>
      <c r="E30" s="14" t="s">
        <v>45</v>
      </c>
      <c r="F30">
        <v>25</v>
      </c>
    </row>
    <row r="31" spans="3:6" x14ac:dyDescent="0.2">
      <c r="D31" t="s">
        <v>43</v>
      </c>
      <c r="E31" s="14" t="s">
        <v>46</v>
      </c>
      <c r="F31">
        <v>23</v>
      </c>
    </row>
    <row r="32" spans="3:6" x14ac:dyDescent="0.2">
      <c r="D32" t="s">
        <v>44</v>
      </c>
      <c r="E32" s="14" t="s">
        <v>55</v>
      </c>
      <c r="F32">
        <v>33</v>
      </c>
    </row>
    <row r="34" spans="3:6" x14ac:dyDescent="0.2">
      <c r="D34" t="s">
        <v>57</v>
      </c>
    </row>
    <row r="35" spans="3:6" x14ac:dyDescent="0.2">
      <c r="D35" t="s">
        <v>42</v>
      </c>
      <c r="E35" s="14" t="s">
        <v>58</v>
      </c>
      <c r="F35">
        <v>28</v>
      </c>
    </row>
    <row r="36" spans="3:6" x14ac:dyDescent="0.2">
      <c r="D36" t="s">
        <v>43</v>
      </c>
      <c r="E36" s="14" t="s">
        <v>59</v>
      </c>
      <c r="F36">
        <v>31</v>
      </c>
    </row>
    <row r="37" spans="3:6" x14ac:dyDescent="0.2">
      <c r="D37" t="s">
        <v>44</v>
      </c>
      <c r="E37" s="14" t="s">
        <v>60</v>
      </c>
      <c r="F37">
        <v>21</v>
      </c>
    </row>
    <row r="43" spans="3:6" x14ac:dyDescent="0.2">
      <c r="C43" s="4" t="s">
        <v>50</v>
      </c>
    </row>
    <row r="44" spans="3:6" x14ac:dyDescent="0.2">
      <c r="C44" t="s">
        <v>51</v>
      </c>
    </row>
  </sheetData>
  <hyperlinks>
    <hyperlink ref="A1" location="Main!A1" display="Main" xr:uid="{A99D88BC-4042-41F6-8AFC-A72F1F1F19FA}"/>
  </hyperlink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88D39-FC9A-4688-A011-FA2CE99EF0DB}">
  <dimension ref="A1:C23"/>
  <sheetViews>
    <sheetView zoomScale="160" zoomScaleNormal="160" workbookViewId="0"/>
  </sheetViews>
  <sheetFormatPr defaultRowHeight="12.75" x14ac:dyDescent="0.2"/>
  <cols>
    <col min="1" max="1" width="5" bestFit="1" customWidth="1"/>
    <col min="2" max="2" width="19.85546875" customWidth="1"/>
  </cols>
  <sheetData>
    <row r="1" spans="1:3" x14ac:dyDescent="0.2">
      <c r="A1" s="3" t="s">
        <v>13</v>
      </c>
    </row>
    <row r="2" spans="1:3" x14ac:dyDescent="0.2">
      <c r="B2" t="s">
        <v>63</v>
      </c>
      <c r="C2" t="s">
        <v>64</v>
      </c>
    </row>
    <row r="3" spans="1:3" x14ac:dyDescent="0.2">
      <c r="C3" t="s">
        <v>66</v>
      </c>
    </row>
    <row r="4" spans="1:3" x14ac:dyDescent="0.2">
      <c r="B4" t="s">
        <v>18</v>
      </c>
      <c r="C4" t="s">
        <v>65</v>
      </c>
    </row>
    <row r="5" spans="1:3" x14ac:dyDescent="0.2">
      <c r="C5" t="s">
        <v>68</v>
      </c>
    </row>
    <row r="6" spans="1:3" x14ac:dyDescent="0.2">
      <c r="C6" t="s">
        <v>67</v>
      </c>
    </row>
    <row r="7" spans="1:3" x14ac:dyDescent="0.2">
      <c r="C7" t="s">
        <v>70</v>
      </c>
    </row>
    <row r="9" spans="1:3" x14ac:dyDescent="0.2">
      <c r="B9" t="s">
        <v>69</v>
      </c>
      <c r="C9" t="s">
        <v>79</v>
      </c>
    </row>
    <row r="10" spans="1:3" x14ac:dyDescent="0.2">
      <c r="B10" t="s">
        <v>71</v>
      </c>
      <c r="C10" t="s">
        <v>72</v>
      </c>
    </row>
    <row r="11" spans="1:3" x14ac:dyDescent="0.2">
      <c r="B11" t="s">
        <v>73</v>
      </c>
    </row>
    <row r="12" spans="1:3" x14ac:dyDescent="0.2">
      <c r="B12" t="s">
        <v>80</v>
      </c>
      <c r="C12" t="s">
        <v>75</v>
      </c>
    </row>
    <row r="13" spans="1:3" x14ac:dyDescent="0.2">
      <c r="B13" t="s">
        <v>74</v>
      </c>
    </row>
    <row r="14" spans="1:3" x14ac:dyDescent="0.2">
      <c r="B14" t="s">
        <v>76</v>
      </c>
    </row>
    <row r="15" spans="1:3" x14ac:dyDescent="0.2">
      <c r="B15" t="s">
        <v>77</v>
      </c>
      <c r="C15" t="s">
        <v>78</v>
      </c>
    </row>
    <row r="16" spans="1:3" x14ac:dyDescent="0.2">
      <c r="B16" t="s">
        <v>81</v>
      </c>
      <c r="C16" t="s">
        <v>82</v>
      </c>
    </row>
    <row r="17" spans="2:3" x14ac:dyDescent="0.2">
      <c r="B17" t="s">
        <v>83</v>
      </c>
      <c r="C17" t="s">
        <v>84</v>
      </c>
    </row>
    <row r="18" spans="2:3" x14ac:dyDescent="0.2">
      <c r="B18" t="s">
        <v>85</v>
      </c>
    </row>
    <row r="19" spans="2:3" x14ac:dyDescent="0.2">
      <c r="B19" t="s">
        <v>86</v>
      </c>
    </row>
    <row r="20" spans="2:3" x14ac:dyDescent="0.2">
      <c r="B20" t="s">
        <v>88</v>
      </c>
      <c r="C20" t="s">
        <v>89</v>
      </c>
    </row>
    <row r="21" spans="2:3" x14ac:dyDescent="0.2">
      <c r="B21" t="s">
        <v>91</v>
      </c>
      <c r="C21" t="s">
        <v>92</v>
      </c>
    </row>
    <row r="22" spans="2:3" x14ac:dyDescent="0.2">
      <c r="B22" t="s">
        <v>94</v>
      </c>
      <c r="C22" t="s">
        <v>96</v>
      </c>
    </row>
    <row r="23" spans="2:3" x14ac:dyDescent="0.2">
      <c r="B23" t="s">
        <v>95</v>
      </c>
    </row>
  </sheetData>
  <hyperlinks>
    <hyperlink ref="A1" location="Main!A1" display="Main" xr:uid="{F2867AAD-2D10-43EF-BF24-8287B4D76AB4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9A006-1A96-44FD-BE66-68FE0879F1D7}">
  <dimension ref="B3:B14"/>
  <sheetViews>
    <sheetView zoomScale="220" zoomScaleNormal="220" workbookViewId="0"/>
  </sheetViews>
  <sheetFormatPr defaultRowHeight="12.75" x14ac:dyDescent="0.2"/>
  <sheetData>
    <row r="3" spans="2:2" x14ac:dyDescent="0.2">
      <c r="B3" s="4" t="s">
        <v>33</v>
      </c>
    </row>
    <row r="4" spans="2:2" x14ac:dyDescent="0.2">
      <c r="B4" t="s">
        <v>34</v>
      </c>
    </row>
    <row r="5" spans="2:2" x14ac:dyDescent="0.2">
      <c r="B5" t="s">
        <v>35</v>
      </c>
    </row>
    <row r="6" spans="2:2" x14ac:dyDescent="0.2">
      <c r="B6" t="s">
        <v>36</v>
      </c>
    </row>
    <row r="8" spans="2:2" x14ac:dyDescent="0.2">
      <c r="B8" s="4" t="s">
        <v>87</v>
      </c>
    </row>
    <row r="11" spans="2:2" x14ac:dyDescent="0.2">
      <c r="B11" s="4" t="s">
        <v>90</v>
      </c>
    </row>
    <row r="12" spans="2:2" x14ac:dyDescent="0.2">
      <c r="B12" s="14" t="s">
        <v>93</v>
      </c>
    </row>
    <row r="14" spans="2:2" x14ac:dyDescent="0.2">
      <c r="B14" s="4" t="s">
        <v>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belapectin</vt:lpstr>
      <vt:lpstr>NASH</vt:lpstr>
      <vt:lpstr>Papers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2024-12-02T16:00:16Z</dcterms:created>
  <dcterms:modified xsi:type="dcterms:W3CDTF">2024-12-14T20:01:42Z</dcterms:modified>
</cp:coreProperties>
</file>