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31D49B0-683B-4169-A59C-1FBE82F8B9B5}" xr6:coauthVersionLast="47" xr6:coauthVersionMax="47" xr10:uidLastSave="{00000000-0000-0000-0000-000000000000}"/>
  <bookViews>
    <workbookView xWindow="-28605" yWindow="450" windowWidth="24720" windowHeight="14790" xr2:uid="{EC5D0CAF-E534-4D3C-A0C8-B9D37F8C1A04}"/>
  </bookViews>
  <sheets>
    <sheet name="Main" sheetId="1" r:id="rId1"/>
    <sheet name="AlloN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7" i="1" s="1"/>
  <c r="K4" i="1"/>
</calcChain>
</file>

<file path=xl/sharedStrings.xml><?xml version="1.0" encoding="utf-8"?>
<sst xmlns="http://schemas.openxmlformats.org/spreadsheetml/2006/main" count="22" uniqueCount="19">
  <si>
    <t>Price</t>
  </si>
  <si>
    <t>Shares</t>
  </si>
  <si>
    <t>MC</t>
  </si>
  <si>
    <t>Cash</t>
  </si>
  <si>
    <t>Debt</t>
  </si>
  <si>
    <t>EV</t>
  </si>
  <si>
    <t>Q224</t>
  </si>
  <si>
    <t>Founded: 2019</t>
  </si>
  <si>
    <t>CEO: Fred Aslan</t>
  </si>
  <si>
    <t>Name</t>
  </si>
  <si>
    <t>AlloNK</t>
  </si>
  <si>
    <t>Indication</t>
  </si>
  <si>
    <t>LN, SLE</t>
  </si>
  <si>
    <t>RA, PV</t>
  </si>
  <si>
    <t>MOA</t>
  </si>
  <si>
    <t>Allogeneic NK cells</t>
  </si>
  <si>
    <t>Main</t>
  </si>
  <si>
    <t>Brand</t>
  </si>
  <si>
    <t>Clinical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</si>
</sst>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0A7493A-C38F-4C20-BF4A-8AFCEA16B9C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60158</xdr:colOff>
      <xdr:row>4</xdr:row>
      <xdr:rowOff>88635</xdr:rowOff>
    </xdr:from>
    <xdr:to>
      <xdr:col>8</xdr:col>
      <xdr:colOff>231319</xdr:colOff>
      <xdr:row>18</xdr:row>
      <xdr:rowOff>122839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4A3DDF-CC13-4AA1-C5AA-888FA6A20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3184" y="730319"/>
          <a:ext cx="3840793" cy="2280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09038-58F7-41EC-BCB8-E1560CEA0B13}">
  <dimension ref="B2:L11"/>
  <sheetViews>
    <sheetView tabSelected="1" zoomScale="175" zoomScaleNormal="175" workbookViewId="0">
      <selection activeCell="C5" sqref="C5"/>
    </sheetView>
  </sheetViews>
  <sheetFormatPr defaultRowHeight="12.75" x14ac:dyDescent="0.2"/>
  <cols>
    <col min="1" max="1" width="4.140625" customWidth="1"/>
    <col min="4" max="4" width="18.7109375" customWidth="1"/>
  </cols>
  <sheetData>
    <row r="2" spans="2:12" x14ac:dyDescent="0.2">
      <c r="B2" s="10" t="s">
        <v>9</v>
      </c>
      <c r="C2" s="11" t="s">
        <v>11</v>
      </c>
      <c r="D2" s="11" t="s">
        <v>14</v>
      </c>
      <c r="E2" s="11"/>
      <c r="F2" s="11"/>
      <c r="G2" s="11"/>
      <c r="H2" s="12"/>
      <c r="J2" t="s">
        <v>0</v>
      </c>
      <c r="K2" s="1">
        <v>13.15</v>
      </c>
    </row>
    <row r="3" spans="2:12" x14ac:dyDescent="0.2">
      <c r="B3" s="4" t="s">
        <v>10</v>
      </c>
      <c r="C3" s="5" t="s">
        <v>12</v>
      </c>
      <c r="D3" s="5" t="s">
        <v>15</v>
      </c>
      <c r="E3" s="5"/>
      <c r="F3" s="5"/>
      <c r="G3" s="5"/>
      <c r="H3" s="6"/>
      <c r="J3" t="s">
        <v>1</v>
      </c>
      <c r="K3" s="2">
        <v>24.287144000000001</v>
      </c>
      <c r="L3" s="3" t="s">
        <v>6</v>
      </c>
    </row>
    <row r="4" spans="2:12" x14ac:dyDescent="0.2">
      <c r="B4" s="4"/>
      <c r="C4" s="5" t="s">
        <v>13</v>
      </c>
      <c r="D4" s="5"/>
      <c r="E4" s="5"/>
      <c r="F4" s="5"/>
      <c r="G4" s="5"/>
      <c r="H4" s="6"/>
      <c r="J4" t="s">
        <v>2</v>
      </c>
      <c r="K4" s="2">
        <f>+K2*K3</f>
        <v>319.37594360000003</v>
      </c>
    </row>
    <row r="5" spans="2:12" x14ac:dyDescent="0.2">
      <c r="B5" s="4"/>
      <c r="C5" s="14"/>
      <c r="D5" s="5"/>
      <c r="E5" s="5"/>
      <c r="F5" s="5"/>
      <c r="G5" s="5"/>
      <c r="H5" s="6"/>
      <c r="J5" t="s">
        <v>3</v>
      </c>
      <c r="K5" s="2">
        <f>34.248+12.308+179</f>
        <v>225.55599999999998</v>
      </c>
      <c r="L5" s="3" t="s">
        <v>6</v>
      </c>
    </row>
    <row r="6" spans="2:12" x14ac:dyDescent="0.2">
      <c r="B6" s="4"/>
      <c r="C6" s="5"/>
      <c r="D6" s="5"/>
      <c r="E6" s="5"/>
      <c r="F6" s="5"/>
      <c r="G6" s="5"/>
      <c r="H6" s="6"/>
      <c r="J6" t="s">
        <v>4</v>
      </c>
      <c r="K6" s="2">
        <v>0</v>
      </c>
      <c r="L6" s="3" t="s">
        <v>6</v>
      </c>
    </row>
    <row r="7" spans="2:12" x14ac:dyDescent="0.2">
      <c r="B7" s="4"/>
      <c r="C7" s="5"/>
      <c r="D7" s="5"/>
      <c r="E7" s="5"/>
      <c r="F7" s="5"/>
      <c r="G7" s="5"/>
      <c r="H7" s="6"/>
      <c r="J7" t="s">
        <v>5</v>
      </c>
      <c r="K7" s="2">
        <f>+K4-K5+K6</f>
        <v>93.819943600000045</v>
      </c>
    </row>
    <row r="8" spans="2:12" x14ac:dyDescent="0.2">
      <c r="B8" s="7"/>
      <c r="C8" s="8"/>
      <c r="D8" s="8"/>
      <c r="E8" s="8"/>
      <c r="F8" s="8"/>
      <c r="G8" s="8"/>
      <c r="H8" s="9"/>
    </row>
    <row r="10" spans="2:12" x14ac:dyDescent="0.2">
      <c r="J10" t="s">
        <v>8</v>
      </c>
    </row>
    <row r="11" spans="2:12" x14ac:dyDescent="0.2">
      <c r="J1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41974-8C14-409D-AE86-81AA1983D3C9}">
  <dimension ref="A1:C3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3" t="s">
        <v>16</v>
      </c>
    </row>
    <row r="2" spans="1:3" x14ac:dyDescent="0.2">
      <c r="B2" t="s">
        <v>17</v>
      </c>
      <c r="C2" t="s">
        <v>10</v>
      </c>
    </row>
    <row r="3" spans="1:3" x14ac:dyDescent="0.2">
      <c r="B3" t="s">
        <v>18</v>
      </c>
    </row>
  </sheetData>
  <hyperlinks>
    <hyperlink ref="A1" location="Main!A1" display="Main" xr:uid="{E10960C9-6E27-4B4A-BCC5-07535B5617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AlloNK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2024-11-12T14:12:13Z</dcterms:created>
  <dcterms:modified xsi:type="dcterms:W3CDTF">2024-11-12T15:40:13Z</dcterms:modified>
</cp:coreProperties>
</file>