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showInkAnnotation="0" defaultThemeVersion="166925"/>
  <xr:revisionPtr revIDLastSave="0" documentId="13_ncr:1_{474D2228-9B0C-49E6-8228-F1522F804664}" xr6:coauthVersionLast="47" xr6:coauthVersionMax="47" xr10:uidLastSave="{00000000-0000-0000-0000-000000000000}"/>
  <bookViews>
    <workbookView xWindow="-120" yWindow="-120" windowWidth="51840" windowHeight="21120" firstSheet="4" activeTab="9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8" l="1"/>
  <c r="E13" i="8" s="1"/>
  <c r="F13" i="8"/>
  <c r="F9" i="5"/>
  <c r="H9" i="5"/>
  <c r="E9" i="5" s="1"/>
  <c r="G9" i="5" s="1"/>
  <c r="H3" i="5" l="1"/>
  <c r="E3" i="5" s="1"/>
  <c r="F24" i="5" l="1"/>
  <c r="H24" i="5"/>
  <c r="E24" i="5" s="1"/>
  <c r="G24" i="5" s="1"/>
  <c r="F8" i="9" l="1"/>
  <c r="H8" i="9"/>
  <c r="E8" i="9" s="1"/>
  <c r="G8" i="9" l="1"/>
  <c r="H5" i="10"/>
  <c r="N5" i="10"/>
  <c r="M5" i="10"/>
  <c r="K5" i="10"/>
  <c r="L5" i="10" s="1"/>
  <c r="H8" i="8"/>
  <c r="E8" i="8" s="1"/>
  <c r="F8" i="8"/>
  <c r="W4" i="1"/>
  <c r="V4" i="1"/>
  <c r="U4" i="1"/>
  <c r="T4" i="1"/>
  <c r="G8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9" i="8" a="1"/>
  <c r="E9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3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<sst xmlns="http://schemas.openxmlformats.org/spreadsheetml/2006/main" count="651" uniqueCount="394">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</sst>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x"/>
  </numFmts>
  <fonts count="6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56">
    <xf numFmtId="0" fontId="0" fillId="0" borderId="0" xfId="0"/>
    <xf numFmtId="0" fontId="61" fillId="0" borderId="0" xfId="0" applyFont="1"/>
    <xf numFmtId="2" fontId="61" fillId="0" borderId="0" xfId="0" applyNumberFormat="1" applyFont="1" applyAlignment="1">
      <alignment horizontal="right"/>
    </xf>
    <xf numFmtId="3" fontId="61" fillId="0" borderId="0" xfId="0" applyNumberFormat="1" applyFont="1" applyAlignment="1">
      <alignment horizontal="right"/>
    </xf>
    <xf numFmtId="0" fontId="61" fillId="0" borderId="0" xfId="0" applyFont="1" applyAlignment="1">
      <alignment horizontal="right"/>
    </xf>
    <xf numFmtId="0" fontId="63" fillId="0" borderId="0" xfId="1" applyFont="1"/>
    <xf numFmtId="0" fontId="60" fillId="0" borderId="0" xfId="0" applyFont="1"/>
    <xf numFmtId="3" fontId="60" fillId="0" borderId="0" xfId="0" applyNumberFormat="1" applyFont="1" applyAlignment="1">
      <alignment horizontal="right"/>
    </xf>
    <xf numFmtId="0" fontId="59" fillId="0" borderId="0" xfId="0" applyFont="1"/>
    <xf numFmtId="3" fontId="64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3" xfId="0" applyFont="1" applyBorder="1"/>
    <xf numFmtId="0" fontId="55" fillId="0" borderId="4" xfId="0" applyFont="1" applyBorder="1"/>
    <xf numFmtId="2" fontId="55" fillId="0" borderId="4" xfId="0" applyNumberFormat="1" applyFont="1" applyBorder="1" applyAlignment="1">
      <alignment horizontal="right"/>
    </xf>
    <xf numFmtId="3" fontId="55" fillId="0" borderId="4" xfId="0" applyNumberFormat="1" applyFont="1" applyBorder="1" applyAlignment="1">
      <alignment horizontal="right"/>
    </xf>
    <xf numFmtId="0" fontId="55" fillId="0" borderId="4" xfId="0" applyFont="1" applyBorder="1" applyAlignment="1">
      <alignment horizontal="right"/>
    </xf>
    <xf numFmtId="0" fontId="55" fillId="0" borderId="4" xfId="0" applyFont="1" applyBorder="1" applyAlignment="1">
      <alignment horizontal="center"/>
    </xf>
    <xf numFmtId="0" fontId="55" fillId="0" borderId="5" xfId="0" applyFont="1" applyBorder="1" applyAlignment="1">
      <alignment horizontal="center"/>
    </xf>
    <xf numFmtId="0" fontId="55" fillId="0" borderId="0" xfId="0" applyFont="1"/>
    <xf numFmtId="2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5" fillId="0" borderId="0" xfId="0" applyFont="1" applyAlignment="1">
      <alignment horizontal="center"/>
    </xf>
    <xf numFmtId="0" fontId="55" fillId="0" borderId="1" xfId="0" applyFont="1" applyBorder="1" applyAlignment="1">
      <alignment horizontal="center"/>
    </xf>
    <xf numFmtId="0" fontId="55" fillId="0" borderId="2" xfId="0" applyFont="1" applyBorder="1" applyAlignment="1">
      <alignment horizontal="center"/>
    </xf>
    <xf numFmtId="4" fontId="55" fillId="0" borderId="0" xfId="0" applyNumberFormat="1" applyFont="1" applyAlignment="1">
      <alignment horizontal="center"/>
    </xf>
    <xf numFmtId="9" fontId="55" fillId="0" borderId="0" xfId="0" applyNumberFormat="1" applyFont="1" applyAlignment="1">
      <alignment horizontal="center"/>
    </xf>
    <xf numFmtId="164" fontId="55" fillId="0" borderId="1" xfId="0" applyNumberFormat="1" applyFont="1" applyBorder="1" applyAlignment="1">
      <alignment horizontal="center"/>
    </xf>
    <xf numFmtId="164" fontId="55" fillId="0" borderId="0" xfId="0" applyNumberFormat="1" applyFont="1" applyAlignment="1">
      <alignment horizontal="center"/>
    </xf>
    <xf numFmtId="164" fontId="55" fillId="0" borderId="2" xfId="0" applyNumberFormat="1" applyFont="1" applyBorder="1" applyAlignment="1">
      <alignment horizontal="center"/>
    </xf>
    <xf numFmtId="4" fontId="55" fillId="0" borderId="1" xfId="0" applyNumberFormat="1" applyFont="1" applyBorder="1" applyAlignment="1">
      <alignment horizontal="center"/>
    </xf>
    <xf numFmtId="4" fontId="55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9" fontId="53" fillId="0" borderId="0" xfId="0" applyNumberFormat="1" applyFont="1" applyAlignment="1">
      <alignment horizontal="center"/>
    </xf>
    <xf numFmtId="164" fontId="55" fillId="0" borderId="6" xfId="0" applyNumberFormat="1" applyFont="1" applyBorder="1" applyAlignment="1">
      <alignment horizontal="center"/>
    </xf>
    <xf numFmtId="0" fontId="52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0" fontId="50" fillId="0" borderId="0" xfId="0" applyFont="1"/>
    <xf numFmtId="4" fontId="55" fillId="0" borderId="0" xfId="0" applyNumberFormat="1" applyFont="1" applyAlignment="1">
      <alignment horizontal="right"/>
    </xf>
    <xf numFmtId="0" fontId="49" fillId="0" borderId="4" xfId="0" applyFont="1" applyBorder="1" applyAlignment="1">
      <alignment horizontal="right"/>
    </xf>
    <xf numFmtId="14" fontId="55" fillId="0" borderId="0" xfId="0" applyNumberFormat="1" applyFont="1" applyAlignment="1">
      <alignment horizontal="right"/>
    </xf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0" fontId="48" fillId="0" borderId="0" xfId="0" applyFont="1" applyAlignment="1">
      <alignment horizontal="right"/>
    </xf>
    <xf numFmtId="0" fontId="48" fillId="0" borderId="3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55" fillId="0" borderId="5" xfId="0" applyFont="1" applyBorder="1"/>
    <xf numFmtId="3" fontId="58" fillId="0" borderId="0" xfId="0" applyNumberFormat="1" applyFont="1"/>
    <xf numFmtId="0" fontId="47" fillId="0" borderId="0" xfId="0" applyFont="1"/>
    <xf numFmtId="0" fontId="46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5" fillId="0" borderId="0" xfId="0" applyFont="1"/>
    <xf numFmtId="3" fontId="61" fillId="0" borderId="0" xfId="0" applyNumberFormat="1" applyFont="1"/>
    <xf numFmtId="3" fontId="64" fillId="0" borderId="0" xfId="0" applyNumberFormat="1" applyFont="1"/>
    <xf numFmtId="3" fontId="45" fillId="0" borderId="0" xfId="0" applyNumberFormat="1" applyFont="1"/>
    <xf numFmtId="4" fontId="61" fillId="0" borderId="0" xfId="0" applyNumberFormat="1" applyFont="1" applyAlignment="1">
      <alignment horizontal="right"/>
    </xf>
    <xf numFmtId="4" fontId="64" fillId="0" borderId="0" xfId="0" applyNumberFormat="1" applyFont="1" applyAlignment="1">
      <alignment horizontal="right"/>
    </xf>
    <xf numFmtId="0" fontId="44" fillId="0" borderId="0" xfId="0" applyFont="1"/>
    <xf numFmtId="0" fontId="43" fillId="0" borderId="0" xfId="0" applyFont="1"/>
    <xf numFmtId="0" fontId="65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14" fontId="58" fillId="0" borderId="0" xfId="0" applyNumberFormat="1" applyFont="1"/>
    <xf numFmtId="0" fontId="58" fillId="0" borderId="0" xfId="0" applyFont="1" applyAlignment="1">
      <alignment horizontal="right"/>
    </xf>
    <xf numFmtId="4" fontId="58" fillId="0" borderId="0" xfId="0" applyNumberFormat="1" applyFont="1" applyAlignment="1">
      <alignment horizontal="right"/>
    </xf>
    <xf numFmtId="3" fontId="58" fillId="0" borderId="0" xfId="0" applyNumberFormat="1" applyFont="1" applyAlignment="1">
      <alignment horizontal="right"/>
    </xf>
    <xf numFmtId="3" fontId="41" fillId="0" borderId="0" xfId="0" applyNumberFormat="1" applyFont="1"/>
    <xf numFmtId="0" fontId="41" fillId="0" borderId="0" xfId="0" applyFont="1"/>
    <xf numFmtId="0" fontId="41" fillId="0" borderId="3" xfId="0" applyFont="1" applyBorder="1"/>
    <xf numFmtId="0" fontId="41" fillId="0" borderId="4" xfId="0" applyFont="1" applyBorder="1"/>
    <xf numFmtId="2" fontId="41" fillId="0" borderId="4" xfId="0" applyNumberFormat="1" applyFont="1" applyBorder="1" applyAlignment="1">
      <alignment horizontal="right"/>
    </xf>
    <xf numFmtId="3" fontId="41" fillId="0" borderId="4" xfId="0" applyNumberFormat="1" applyFont="1" applyBorder="1" applyAlignment="1">
      <alignment horizontal="right"/>
    </xf>
    <xf numFmtId="0" fontId="41" fillId="0" borderId="4" xfId="0" applyFont="1" applyBorder="1" applyAlignment="1">
      <alignment horizontal="right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1" fillId="0" borderId="3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40" fillId="0" borderId="0" xfId="0" applyFont="1"/>
    <xf numFmtId="3" fontId="40" fillId="0" borderId="0" xfId="0" applyNumberFormat="1" applyFont="1"/>
    <xf numFmtId="3" fontId="39" fillId="0" borderId="0" xfId="0" applyNumberFormat="1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3" fontId="32" fillId="0" borderId="0" xfId="0" applyNumberFormat="1" applyFont="1"/>
    <xf numFmtId="0" fontId="32" fillId="0" borderId="0" xfId="0" applyFont="1"/>
    <xf numFmtId="3" fontId="31" fillId="0" borderId="0" xfId="0" applyNumberFormat="1" applyFont="1"/>
    <xf numFmtId="0" fontId="30" fillId="0" borderId="0" xfId="0" applyFont="1"/>
    <xf numFmtId="0" fontId="66" fillId="0" borderId="0" xfId="0" applyFont="1"/>
    <xf numFmtId="0" fontId="29" fillId="0" borderId="0" xfId="0" applyFont="1"/>
    <xf numFmtId="0" fontId="67" fillId="0" borderId="0" xfId="1" applyFont="1"/>
    <xf numFmtId="0" fontId="28" fillId="0" borderId="0" xfId="0" applyFont="1"/>
    <xf numFmtId="3" fontId="28" fillId="0" borderId="0" xfId="0" applyNumberFormat="1" applyFont="1"/>
    <xf numFmtId="0" fontId="27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/>
    </xf>
    <xf numFmtId="14" fontId="41" fillId="0" borderId="0" xfId="0" applyNumberFormat="1" applyFont="1"/>
    <xf numFmtId="3" fontId="25" fillId="0" borderId="0" xfId="0" applyNumberFormat="1" applyFont="1"/>
    <xf numFmtId="0" fontId="24" fillId="0" borderId="0" xfId="0" applyFont="1"/>
    <xf numFmtId="3" fontId="24" fillId="0" borderId="0" xfId="0" applyNumberFormat="1" applyFont="1"/>
    <xf numFmtId="0" fontId="23" fillId="0" borderId="0" xfId="0" applyFont="1"/>
    <xf numFmtId="0" fontId="22" fillId="0" borderId="0" xfId="0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3" fontId="18" fillId="0" borderId="0" xfId="0" applyNumberFormat="1" applyFont="1"/>
    <xf numFmtId="0" fontId="17" fillId="0" borderId="0" xfId="0" applyFont="1"/>
    <xf numFmtId="3" fontId="65" fillId="0" borderId="0" xfId="0" applyNumberFormat="1" applyFont="1"/>
    <xf numFmtId="0" fontId="63" fillId="0" borderId="1" xfId="1" applyFont="1" applyBorder="1"/>
    <xf numFmtId="9" fontId="55" fillId="0" borderId="2" xfId="0" applyNumberFormat="1" applyFont="1" applyBorder="1" applyAlignment="1">
      <alignment horizontal="center"/>
    </xf>
    <xf numFmtId="0" fontId="30" fillId="0" borderId="0" xfId="0" applyFont="1" applyAlignment="1">
      <alignment horizontal="right"/>
    </xf>
    <xf numFmtId="0" fontId="22" fillId="0" borderId="1" xfId="0" applyFont="1" applyBorder="1"/>
    <xf numFmtId="0" fontId="52" fillId="0" borderId="1" xfId="0" applyFont="1" applyBorder="1"/>
    <xf numFmtId="0" fontId="52" fillId="0" borderId="0" xfId="0" applyFont="1"/>
    <xf numFmtId="0" fontId="19" fillId="0" borderId="1" xfId="0" applyFont="1" applyBorder="1"/>
    <xf numFmtId="0" fontId="55" fillId="0" borderId="1" xfId="0" applyFont="1" applyBorder="1"/>
    <xf numFmtId="0" fontId="53" fillId="0" borderId="1" xfId="0" applyFont="1" applyBorder="1"/>
    <xf numFmtId="0" fontId="53" fillId="0" borderId="0" xfId="0" applyFont="1"/>
    <xf numFmtId="0" fontId="48" fillId="0" borderId="1" xfId="0" applyFont="1" applyBorder="1"/>
    <xf numFmtId="0" fontId="55" fillId="0" borderId="7" xfId="0" applyFont="1" applyBorder="1"/>
    <xf numFmtId="0" fontId="55" fillId="0" borderId="6" xfId="0" applyFont="1" applyBorder="1"/>
    <xf numFmtId="2" fontId="55" fillId="0" borderId="6" xfId="0" applyNumberFormat="1" applyFont="1" applyBorder="1" applyAlignment="1">
      <alignment horizontal="right"/>
    </xf>
    <xf numFmtId="3" fontId="55" fillId="0" borderId="6" xfId="0" applyNumberFormat="1" applyFont="1" applyBorder="1" applyAlignment="1">
      <alignment horizontal="right"/>
    </xf>
    <xf numFmtId="0" fontId="55" fillId="0" borderId="6" xfId="0" applyFont="1" applyBorder="1" applyAlignment="1">
      <alignment horizontal="right"/>
    </xf>
    <xf numFmtId="0" fontId="55" fillId="0" borderId="6" xfId="0" applyFont="1" applyBorder="1" applyAlignment="1">
      <alignment horizontal="center"/>
    </xf>
    <xf numFmtId="0" fontId="55" fillId="0" borderId="8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0" fontId="63" fillId="0" borderId="0" xfId="1" applyFont="1" applyBorder="1"/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6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362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6" t="s">
        <v>362</v>
      </c>
      <c r="J5" s="43">
        <v>44938</v>
      </c>
      <c r="K5" s="27"/>
      <c r="L5" s="28"/>
      <c r="M5" s="28"/>
      <c r="N5" s="28"/>
      <c r="O5" s="116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362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4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4" t="s">
        <v>388</v>
      </c>
      <c r="C8" s="145" t="s">
        <v>389</v>
      </c>
      <c r="D8" s="21">
        <v>12</v>
      </c>
      <c r="E8" s="22">
        <f>+D8*H8</f>
        <v>19357.212852000001</v>
      </c>
      <c r="F8" s="15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50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5" t="s">
        <v>177</v>
      </c>
      <c r="C8" s="10" t="s">
        <v>178</v>
      </c>
      <c r="D8" s="10">
        <v>73.88</v>
      </c>
      <c r="E8" s="52">
        <f>+D8*H8</f>
        <v>57820.358567719995</v>
      </c>
      <c r="F8" s="52">
        <f>+[27]Main!$J$5-[27]Main!$J$6</f>
        <v>7078</v>
      </c>
      <c r="G8" s="22">
        <f t="shared" ref="G8" si="1">+E8-F8</f>
        <v>50742.358567719995</v>
      </c>
      <c r="H8" s="52">
        <f>+[27]Main!$J$3</f>
        <v>782.62531899999999</v>
      </c>
      <c r="I8" s="147" t="s">
        <v>362</v>
      </c>
      <c r="J8" s="67">
        <v>44946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+[28]Main!$N$5-[28]Main!$N$6</f>
        <v>538</v>
      </c>
      <c r="G12" s="52">
        <f>+E12-F12</f>
        <v>36126.879999999997</v>
      </c>
      <c r="H12" s="10">
        <f>+[28]Main!$N$3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37.76</v>
      </c>
      <c r="E13" s="3">
        <f>D13*H13</f>
        <v>22849.913459200001</v>
      </c>
      <c r="F13" s="3">
        <f>[29]Main!$L$5-[29]Main!$L$6</f>
        <v>1988</v>
      </c>
      <c r="G13" s="3">
        <f>+E13-F13</f>
        <v>20861.913459200001</v>
      </c>
      <c r="H13" s="3">
        <f>[29]Main!$L$3</f>
        <v>605.13542000000007</v>
      </c>
      <c r="I13" s="4" t="s">
        <v>393</v>
      </c>
      <c r="J13" s="155">
        <v>44987</v>
      </c>
      <c r="X13" s="1">
        <v>2004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+D18*[30]Main!$K$3</f>
        <v>20147.20788088</v>
      </c>
      <c r="F18" s="22">
        <f>+[30]Main!$K$5-[30]Main!$K$6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  <hyperlink ref="B8" r:id="rId7" xr:uid="{54D233D9-C949-4228-9F3B-6F4618FC7C4C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4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[31]Main!$L$5-[31]Main!$L$6</f>
        <v>-2851</v>
      </c>
      <c r="G7" s="22">
        <f>E7-F7</f>
        <v>119466.20633988002</v>
      </c>
      <c r="H7" s="22">
        <f>+[31]Main!$L$3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D4*[32]Main!$L$3</f>
        <v>310046.98749999999</v>
      </c>
      <c r="F4" s="22" cm="1">
        <f t="array" ref="F4">([32]Main!$L$5-[32]Main!$L$6)/RMB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D5*[32]Main!$L$3</f>
        <v>310046.98749999999</v>
      </c>
      <c r="F5" s="3" cm="1">
        <f t="array" ref="F5">([32]Main!$L$5-[32]Main!$L$6)/RMB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+[33]Main!$L$5-[33]Main!$L$6</f>
        <v>7643.4470000000001</v>
      </c>
      <c r="G9" s="22">
        <f>E9-F9</f>
        <v>66071.040644859997</v>
      </c>
      <c r="H9" s="52">
        <f>+[33]Main!$L$3</f>
        <v>633.17718300000001</v>
      </c>
      <c r="I9" s="154" t="s">
        <v>362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+D13*[34]Main!$M$3</f>
        <v>46254.6</v>
      </c>
      <c r="F13" s="22">
        <f>+[34]Main!$M$5-[34]Main!$M$6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390</v>
      </c>
      <c r="C24" s="149" t="s">
        <v>391</v>
      </c>
      <c r="D24" s="10">
        <v>8.86</v>
      </c>
      <c r="E24" s="52">
        <f>+D24*H24</f>
        <v>963.51364147999993</v>
      </c>
      <c r="F24" s="52">
        <f>+[35]Main!$K$5-[35]Main!$K$6</f>
        <v>-1163.2909999999999</v>
      </c>
      <c r="G24" s="52">
        <f>+E24-F24</f>
        <v>2126.8046414800001</v>
      </c>
      <c r="H24" s="52">
        <f>+[35]Main!$K$3</f>
        <v>108.748718</v>
      </c>
      <c r="I24" s="153" t="s">
        <v>362</v>
      </c>
      <c r="J24" s="67">
        <v>44965</v>
      </c>
    </row>
    <row r="25" spans="1:23" x14ac:dyDescent="0.2">
      <c r="B25" s="152" t="s">
        <v>392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2023-03-06T00:50:41Z</dcterms:modified>
  <cp:category/>
  <cp:contentStatus/>
</cp:coreProperties>
</file>