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A2C4644-ACD8-4368-A9D3-1289B110ED9F}" xr6:coauthVersionLast="47" xr6:coauthVersionMax="47" xr10:uidLastSave="{00000000-0000-0000-0000-000000000000}"/>
  <bookViews>
    <workbookView xWindow="12330" yWindow="375" windowWidth="36795" windowHeight="20610" activeTab="2" xr2:uid="{58D2913D-B457-4686-B100-DDCC552CDDD3}"/>
  </bookViews>
  <sheets>
    <sheet name="Main" sheetId="1" r:id="rId1"/>
    <sheet name="Private" sheetId="2" r:id="rId2"/>
    <sheet name="Online Gam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AG3" i="1"/>
  <c r="AH3" i="1" s="1"/>
  <c r="AI3" i="1" s="1"/>
  <c r="AJ3" i="1" s="1"/>
  <c r="AK3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<sst xmlns="http://schemas.openxmlformats.org/spreadsheetml/2006/main" count="53" uniqueCount="51">
  <si>
    <t>EV/EPS</t>
  </si>
  <si>
    <t>EPS</t>
  </si>
  <si>
    <t>Name</t>
  </si>
  <si>
    <t>Ticker</t>
  </si>
  <si>
    <t>Price</t>
  </si>
  <si>
    <t>MC</t>
  </si>
  <si>
    <t>NC</t>
  </si>
  <si>
    <t>EV</t>
  </si>
  <si>
    <t>SO</t>
  </si>
  <si>
    <t>Update</t>
  </si>
  <si>
    <t>Last</t>
  </si>
  <si>
    <t>NPV</t>
  </si>
  <si>
    <t>Upside</t>
  </si>
  <si>
    <t>ROIC</t>
  </si>
  <si>
    <t>Terminal</t>
  </si>
  <si>
    <t>Discount</t>
  </si>
  <si>
    <t>Founded</t>
  </si>
  <si>
    <t>Las Vegas Sands</t>
  </si>
  <si>
    <t>Flutter</t>
  </si>
  <si>
    <t>MGM</t>
  </si>
  <si>
    <t>Ceasar's</t>
  </si>
  <si>
    <t>Penn</t>
  </si>
  <si>
    <t>LVS</t>
  </si>
  <si>
    <t>Main</t>
  </si>
  <si>
    <t>Stake</t>
  </si>
  <si>
    <t>FLTR</t>
  </si>
  <si>
    <t>CZR</t>
  </si>
  <si>
    <t>PENN</t>
  </si>
  <si>
    <t>Wynn</t>
  </si>
  <si>
    <t>WYNN</t>
  </si>
  <si>
    <t>DraftKings</t>
  </si>
  <si>
    <t>DKNG</t>
  </si>
  <si>
    <t>Golden Entertainment</t>
  </si>
  <si>
    <t>Bally's</t>
  </si>
  <si>
    <t>BALY</t>
  </si>
  <si>
    <t>Churchill Downs</t>
  </si>
  <si>
    <t>CHDN</t>
  </si>
  <si>
    <t>Boyd Gaming</t>
  </si>
  <si>
    <t>GDEN</t>
  </si>
  <si>
    <t>BYD</t>
  </si>
  <si>
    <t>Revenue</t>
  </si>
  <si>
    <t>Evolution Gaming</t>
  </si>
  <si>
    <t>EVO ST</t>
  </si>
  <si>
    <t>Murphy v. NCAA</t>
  </si>
  <si>
    <t xml:space="preserve">the Wire Act, the Illegal Gambling Business Act, the Travel Act, and the Unlawful Internet Gambling Enforcement Act.[i] </t>
  </si>
  <si>
    <t xml:space="preserve">Jay Cohen, founder of the Antigua-based World Sports Exchange. </t>
  </si>
  <si>
    <t>Unlawful Internet Gambling Enforcement Act</t>
  </si>
  <si>
    <t>Delaware</t>
  </si>
  <si>
    <t>NJ</t>
  </si>
  <si>
    <t>Nevada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</si>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</sst>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2" fillId="0" borderId="0" xfId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0303-1118-42B7-8F7D-15A79C0F74F9}">
  <dimension ref="B1:AK18"/>
  <sheetViews>
    <sheetView zoomScale="190" zoomScaleNormal="19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5" sqref="F5"/>
    </sheetView>
  </sheetViews>
  <sheetFormatPr defaultRowHeight="12.75" x14ac:dyDescent="0.2"/>
  <cols>
    <col min="1" max="1" width="4.140625" customWidth="1"/>
    <col min="2" max="2" width="3" customWidth="1"/>
    <col min="3" max="3" width="17.7109375" customWidth="1"/>
  </cols>
  <sheetData>
    <row r="1" spans="2:37" s="1" customForma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2:37" s="1" customFormat="1" x14ac:dyDescent="0.2">
      <c r="E2" s="2"/>
      <c r="F2" s="2"/>
      <c r="G2" s="2"/>
      <c r="H2" s="2"/>
      <c r="I2" s="2"/>
      <c r="J2" s="2"/>
      <c r="K2" s="4"/>
      <c r="L2" s="2"/>
      <c r="M2" s="2"/>
      <c r="N2" s="2"/>
      <c r="O2" s="2"/>
      <c r="P2" s="2"/>
      <c r="Q2" s="9" t="s">
        <v>0</v>
      </c>
      <c r="R2" s="9"/>
      <c r="S2" s="9"/>
      <c r="T2" s="9"/>
      <c r="U2" s="9"/>
      <c r="V2" s="9"/>
      <c r="W2" s="9" t="s">
        <v>1</v>
      </c>
      <c r="X2" s="9"/>
      <c r="Y2" s="9"/>
      <c r="Z2" s="9"/>
      <c r="AA2" s="9"/>
      <c r="AB2" s="9"/>
      <c r="AD2" s="9" t="s">
        <v>40</v>
      </c>
      <c r="AE2" s="9"/>
      <c r="AF2" s="9"/>
      <c r="AG2" s="9"/>
      <c r="AH2" s="9"/>
      <c r="AI2" s="9"/>
      <c r="AJ2" s="9"/>
      <c r="AK2" s="9"/>
    </row>
    <row r="3" spans="2:37" s="1" customFormat="1" x14ac:dyDescent="0.2"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>
        <v>2022</v>
      </c>
      <c r="R3" s="3">
        <v>2023</v>
      </c>
      <c r="S3" s="3">
        <v>2024</v>
      </c>
      <c r="T3" s="3">
        <v>2025</v>
      </c>
      <c r="U3" s="3">
        <v>2026</v>
      </c>
      <c r="V3" s="3">
        <v>2027</v>
      </c>
      <c r="W3" s="3">
        <v>2022</v>
      </c>
      <c r="X3" s="3">
        <v>2023</v>
      </c>
      <c r="Y3" s="3">
        <v>2024</v>
      </c>
      <c r="Z3" s="3">
        <v>2025</v>
      </c>
      <c r="AA3" s="3">
        <v>2026</v>
      </c>
      <c r="AB3" s="3">
        <v>2027</v>
      </c>
      <c r="AC3" s="1" t="s">
        <v>16</v>
      </c>
      <c r="AD3" s="8">
        <v>2019</v>
      </c>
      <c r="AE3" s="8">
        <v>2020</v>
      </c>
      <c r="AF3" s="8">
        <v>2021</v>
      </c>
      <c r="AG3" s="1">
        <f>+AF3+1</f>
        <v>2022</v>
      </c>
      <c r="AH3" s="1">
        <f t="shared" ref="AH3:AK3" si="0">+AG3+1</f>
        <v>2023</v>
      </c>
      <c r="AI3" s="1">
        <f t="shared" si="0"/>
        <v>2024</v>
      </c>
      <c r="AJ3" s="1">
        <f t="shared" si="0"/>
        <v>2025</v>
      </c>
      <c r="AK3" s="1">
        <f t="shared" si="0"/>
        <v>2026</v>
      </c>
    </row>
    <row r="4" spans="2:37" x14ac:dyDescent="0.2">
      <c r="B4">
        <v>1</v>
      </c>
      <c r="C4" t="s">
        <v>17</v>
      </c>
      <c r="D4" t="s">
        <v>22</v>
      </c>
      <c r="E4">
        <v>37.159999999999997</v>
      </c>
      <c r="F4" s="6">
        <v>28400</v>
      </c>
    </row>
    <row r="5" spans="2:37" x14ac:dyDescent="0.2">
      <c r="B5">
        <f>+B4+1</f>
        <v>2</v>
      </c>
      <c r="C5" t="s">
        <v>41</v>
      </c>
      <c r="D5" t="s">
        <v>42</v>
      </c>
      <c r="F5" s="6"/>
    </row>
    <row r="6" spans="2:37" x14ac:dyDescent="0.2">
      <c r="B6">
        <f>+B5+1</f>
        <v>3</v>
      </c>
      <c r="C6" t="s">
        <v>18</v>
      </c>
      <c r="D6" t="s">
        <v>25</v>
      </c>
      <c r="E6" s="7">
        <v>10012.5</v>
      </c>
      <c r="F6" s="6">
        <v>17610</v>
      </c>
      <c r="AD6">
        <v>2140</v>
      </c>
      <c r="AE6">
        <v>4414</v>
      </c>
      <c r="AF6">
        <v>6036</v>
      </c>
    </row>
    <row r="7" spans="2:37" x14ac:dyDescent="0.2">
      <c r="B7">
        <f t="shared" ref="B7:B18" si="1">+B6+1</f>
        <v>4</v>
      </c>
      <c r="C7" t="s">
        <v>19</v>
      </c>
      <c r="D7" t="s">
        <v>19</v>
      </c>
      <c r="E7">
        <v>30.92</v>
      </c>
      <c r="F7" s="6">
        <v>12150</v>
      </c>
    </row>
    <row r="8" spans="2:37" x14ac:dyDescent="0.2">
      <c r="B8">
        <f t="shared" si="1"/>
        <v>5</v>
      </c>
      <c r="C8" t="s">
        <v>20</v>
      </c>
      <c r="D8" t="s">
        <v>26</v>
      </c>
      <c r="E8">
        <v>35.700000000000003</v>
      </c>
      <c r="F8" s="6">
        <v>7650</v>
      </c>
    </row>
    <row r="9" spans="2:37" x14ac:dyDescent="0.2">
      <c r="B9">
        <f t="shared" si="1"/>
        <v>6</v>
      </c>
      <c r="C9" t="s">
        <v>21</v>
      </c>
      <c r="D9" t="s">
        <v>27</v>
      </c>
      <c r="E9">
        <v>29.35</v>
      </c>
      <c r="F9" s="6">
        <v>4650</v>
      </c>
    </row>
    <row r="10" spans="2:37" x14ac:dyDescent="0.2">
      <c r="B10">
        <f t="shared" si="1"/>
        <v>7</v>
      </c>
      <c r="C10" t="s">
        <v>28</v>
      </c>
      <c r="D10" t="s">
        <v>29</v>
      </c>
      <c r="E10">
        <v>59.92</v>
      </c>
      <c r="F10" s="6">
        <v>6810</v>
      </c>
    </row>
    <row r="11" spans="2:37" x14ac:dyDescent="0.2">
      <c r="B11">
        <f t="shared" si="1"/>
        <v>8</v>
      </c>
      <c r="C11" t="s">
        <v>30</v>
      </c>
      <c r="D11" t="s">
        <v>31</v>
      </c>
      <c r="E11">
        <v>13.88</v>
      </c>
      <c r="F11" s="6">
        <v>6230</v>
      </c>
    </row>
    <row r="12" spans="2:37" x14ac:dyDescent="0.2">
      <c r="B12">
        <f t="shared" si="1"/>
        <v>9</v>
      </c>
      <c r="C12" t="s">
        <v>32</v>
      </c>
      <c r="D12" t="s">
        <v>38</v>
      </c>
    </row>
    <row r="13" spans="2:37" x14ac:dyDescent="0.2">
      <c r="B13">
        <f t="shared" si="1"/>
        <v>10</v>
      </c>
      <c r="C13" t="s">
        <v>33</v>
      </c>
      <c r="D13" t="s">
        <v>34</v>
      </c>
    </row>
    <row r="14" spans="2:37" x14ac:dyDescent="0.2">
      <c r="B14">
        <f t="shared" si="1"/>
        <v>11</v>
      </c>
      <c r="C14" t="s">
        <v>35</v>
      </c>
      <c r="D14" t="s">
        <v>36</v>
      </c>
    </row>
    <row r="15" spans="2:37" x14ac:dyDescent="0.2">
      <c r="B15">
        <f t="shared" si="1"/>
        <v>12</v>
      </c>
      <c r="C15" t="s">
        <v>37</v>
      </c>
      <c r="D15" t="s">
        <v>39</v>
      </c>
    </row>
    <row r="16" spans="2:37" x14ac:dyDescent="0.2">
      <c r="B16">
        <f t="shared" si="1"/>
        <v>13</v>
      </c>
    </row>
    <row r="17" spans="2:2" x14ac:dyDescent="0.2">
      <c r="B17">
        <f t="shared" si="1"/>
        <v>14</v>
      </c>
    </row>
    <row r="18" spans="2:2" x14ac:dyDescent="0.2">
      <c r="B18">
        <f t="shared" si="1"/>
        <v>15</v>
      </c>
    </row>
  </sheetData>
  <mergeCells count="3">
    <mergeCell ref="Q2:V2"/>
    <mergeCell ref="W2:AB2"/>
    <mergeCell ref="AD2:A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43A2-E1EA-41DF-83B9-4C76C9E74C2B}">
  <dimension ref="A1:B2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5" t="s">
        <v>23</v>
      </c>
    </row>
    <row r="2" spans="1:2" x14ac:dyDescent="0.2">
      <c r="B2" t="s">
        <v>24</v>
      </c>
    </row>
  </sheetData>
  <hyperlinks>
    <hyperlink ref="A1" location="Main!A1" display="Main" xr:uid="{CEAADFBE-82AD-471F-A1A3-46E9340358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0621-00B6-4C47-A32B-B83636327BF1}">
  <dimension ref="A1:B10"/>
  <sheetViews>
    <sheetView tabSelected="1" zoomScale="205" zoomScaleNormal="205" workbookViewId="0">
      <selection activeCell="B11" sqref="B11"/>
    </sheetView>
  </sheetViews>
  <sheetFormatPr defaultRowHeight="12.75" x14ac:dyDescent="0.2"/>
  <cols>
    <col min="1" max="1" width="5" bestFit="1" customWidth="1"/>
  </cols>
  <sheetData>
    <row r="1" spans="1:2" x14ac:dyDescent="0.2">
      <c r="A1" t="s">
        <v>23</v>
      </c>
    </row>
    <row r="2" spans="1:2" x14ac:dyDescent="0.2">
      <c r="B2" t="s">
        <v>43</v>
      </c>
    </row>
    <row r="3" spans="1:2" x14ac:dyDescent="0.2">
      <c r="B3" t="s">
        <v>44</v>
      </c>
    </row>
    <row r="4" spans="1:2" x14ac:dyDescent="0.2">
      <c r="B4" t="s">
        <v>45</v>
      </c>
    </row>
    <row r="5" spans="1:2" x14ac:dyDescent="0.2">
      <c r="B5" t="s">
        <v>46</v>
      </c>
    </row>
    <row r="7" spans="1:2" x14ac:dyDescent="0.2">
      <c r="B7" t="s">
        <v>47</v>
      </c>
    </row>
    <row r="8" spans="1:2" x14ac:dyDescent="0.2">
      <c r="B8" t="s">
        <v>48</v>
      </c>
    </row>
    <row r="9" spans="1:2" x14ac:dyDescent="0.2">
      <c r="B9" t="s">
        <v>49</v>
      </c>
    </row>
    <row r="10" spans="1:2" x14ac:dyDescent="0.2">
      <c r="B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Private</vt:lpstr>
      <vt:lpstr>Online Gaming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2022-10-11T15:16:32Z</dcterms:created>
  <dcterms:modified xsi:type="dcterms:W3CDTF">2022-12-17T15:12:27Z</dcterms:modified>
</cp:coreProperties>
</file>