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18294FEF-7F0C-4E31-BBD6-B80AD2985AD1}" xr6:coauthVersionLast="47" xr6:coauthVersionMax="47" xr10:uidLastSave="{00000000-0000-0000-0000-000000000000}"/>
  <bookViews>
    <workbookView xWindow="-43710" yWindow="3765" windowWidth="26250" windowHeight="15345" activeTab="1" xr2:uid="{3DB1B341-C349-45CE-8B3C-A48AF4C5DB82}"/>
  </bookViews>
  <sheets>
    <sheet name="Main" sheetId="1" r:id="rId1"/>
    <sheet name="Adas-Cog Raw" sheetId="13" r:id="rId2"/>
    <sheet name="Literature" sheetId="3" r:id="rId3"/>
    <sheet name="Drugs" sheetId="2" r:id="rId4"/>
    <sheet name="verubecestat" sheetId="12" r:id="rId5"/>
    <sheet name="donanemab" sheetId="4" r:id="rId6"/>
    <sheet name="bapi" sheetId="5" r:id="rId7"/>
    <sheet name="lecanemab" sheetId="6" r:id="rId8"/>
    <sheet name="solanezumab" sheetId="7" r:id="rId9"/>
    <sheet name="gantenerumab" sheetId="10" r:id="rId10"/>
    <sheet name="crenezumab" sheetId="9" r:id="rId11"/>
    <sheet name="Aduhelm" sheetId="8" r:id="rId12"/>
    <sheet name="amyloid beta" sheetId="11"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0" i="13" l="1"/>
  <c r="C139" i="13"/>
  <c r="C138" i="13"/>
  <c r="C136" i="13"/>
  <c r="C135" i="13"/>
  <c r="C134" i="13"/>
  <c r="C132" i="13"/>
  <c r="C131" i="13"/>
  <c r="C130" i="13"/>
  <c r="C137" i="13"/>
  <c r="C133" i="13"/>
  <c r="C129" i="13"/>
  <c r="C128" i="13"/>
  <c r="C127" i="13"/>
  <c r="C126" i="13"/>
  <c r="C122" i="13"/>
  <c r="C121" i="13"/>
  <c r="C120" i="13"/>
  <c r="C119" i="13"/>
  <c r="C118" i="13"/>
  <c r="C117" i="13"/>
  <c r="C116" i="13"/>
  <c r="C115" i="13"/>
  <c r="C114" i="13"/>
  <c r="C113" i="13"/>
  <c r="C112" i="13"/>
  <c r="C111" i="13"/>
  <c r="C102" i="13" l="1"/>
  <c r="C101" i="13"/>
  <c r="C100" i="13"/>
  <c r="C99" i="13"/>
  <c r="C98" i="13"/>
  <c r="C97" i="13"/>
  <c r="C93" i="13"/>
  <c r="C92" i="13"/>
  <c r="C91" i="13"/>
  <c r="C90" i="13"/>
  <c r="C89" i="13"/>
  <c r="C88" i="13"/>
  <c r="C87" i="13"/>
  <c r="C86" i="13"/>
  <c r="C85" i="13"/>
  <c r="C83" i="13"/>
  <c r="C84" i="13"/>
  <c r="C82" i="13"/>
  <c r="C81" i="13"/>
  <c r="C78" i="13"/>
  <c r="C77" i="13"/>
  <c r="C76" i="13"/>
  <c r="C75" i="13"/>
  <c r="C74" i="13"/>
  <c r="C73" i="13"/>
  <c r="C72" i="13"/>
  <c r="C71" i="13"/>
  <c r="C153" i="13"/>
  <c r="C19" i="13"/>
  <c r="C30" i="13"/>
  <c r="C27" i="13"/>
  <c r="C21" i="13"/>
  <c r="C18" i="13"/>
  <c r="F21" i="4"/>
  <c r="F19" i="4"/>
  <c r="F20" i="4"/>
  <c r="C150" i="13"/>
  <c r="C149" i="13"/>
  <c r="C148" i="13"/>
  <c r="C147" i="13"/>
  <c r="C146" i="13"/>
  <c r="C145" i="13"/>
  <c r="C110" i="13"/>
  <c r="C109" i="13"/>
  <c r="C108" i="13"/>
  <c r="C107" i="13"/>
  <c r="C106" i="13"/>
  <c r="C105" i="13"/>
  <c r="C104" i="13"/>
  <c r="C103" i="13"/>
  <c r="C70" i="13"/>
  <c r="C69" i="13"/>
  <c r="C68" i="13"/>
  <c r="C67" i="13"/>
  <c r="C66" i="13"/>
  <c r="C65" i="13"/>
  <c r="C64" i="13"/>
  <c r="C63" i="13"/>
  <c r="C62" i="13"/>
  <c r="C61" i="13"/>
  <c r="C60" i="13"/>
  <c r="C59" i="13"/>
  <c r="C58" i="13"/>
  <c r="C57" i="13"/>
  <c r="C56" i="13"/>
  <c r="C55" i="13"/>
  <c r="C54" i="13"/>
  <c r="C53" i="13"/>
  <c r="C52" i="13"/>
  <c r="C51" i="13"/>
  <c r="C50" i="13"/>
  <c r="C49" i="13"/>
  <c r="C48" i="13"/>
  <c r="C47" i="13"/>
  <c r="C46" i="13"/>
  <c r="C45" i="13"/>
  <c r="C44" i="13"/>
  <c r="C43" i="13"/>
  <c r="C42" i="13"/>
  <c r="C41" i="13"/>
  <c r="C40" i="13"/>
  <c r="C39" i="13"/>
  <c r="C38" i="13"/>
  <c r="C37" i="13"/>
  <c r="C36" i="13"/>
  <c r="C35" i="13"/>
  <c r="C34" i="13"/>
  <c r="C33" i="13"/>
  <c r="C14" i="13"/>
  <c r="C13" i="13"/>
  <c r="C12" i="13"/>
  <c r="C11" i="13"/>
  <c r="C8" i="13"/>
  <c r="C7" i="13"/>
  <c r="G9" i="6" l="1"/>
  <c r="H9"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tc={1B4F9CDF-D647-4E52-908A-B3069BE3E1B3}</author>
    <author>tc={1108A41E-44A6-43DC-A4BD-9261F6978EB9}</author>
  </authors>
  <commentList>
    <comment ref="J6" authorId="0" shapeId="0" xr:uid="{1B4F9CDF-D647-4E52-908A-B3069BE3E1B3}">
      <text>
        <t>[Threaded comment]
Your version of Excel allows you to read this threaded comment; however, any edits to it will get removed if the file is opened in a newer version of Excel. Learn more: https://go.microsoft.com/fwlink/?linkid=870924
Comment:
    3-7</t>
      </text>
    </comment>
    <comment ref="J11" authorId="1" shapeId="0" xr:uid="{1108A41E-44A6-43DC-A4BD-9261F6978EB9}">
      <text>
        <t>[Threaded comment]
Your version of Excel allows you to read this threaded comment; however, any edits to it will get removed if the file is opened in a newer version of Excel. Learn more: https://go.microsoft.com/fwlink/?linkid=870924
Comment:
    1-5AA, especially exposed Asp</t>
      </text>
    </comment>
  </commentList>
</comments>
</file>

<file path=xl/sharedStrings.xml><?xml version="1.0" encoding="utf-8"?>
<sst xmlns="http://schemas.openxmlformats.org/spreadsheetml/2006/main" count="3346" uniqueCount="2620">
  <si>
    <t>Name</t>
  </si>
  <si>
    <t>Alzheimer's</t>
  </si>
  <si>
    <t>Epidemiology</t>
  </si>
  <si>
    <t>Main</t>
  </si>
  <si>
    <t>Brand</t>
  </si>
  <si>
    <t>Generic</t>
  </si>
  <si>
    <t>Indication</t>
  </si>
  <si>
    <t>MOA</t>
  </si>
  <si>
    <t>Approved</t>
  </si>
  <si>
    <t>Phase</t>
  </si>
  <si>
    <t>Economics</t>
  </si>
  <si>
    <t>Etiology</t>
  </si>
  <si>
    <t>Genes/Proteins</t>
  </si>
  <si>
    <t>Amyloid processing, Tau aggregation</t>
  </si>
  <si>
    <t>donanemab</t>
  </si>
  <si>
    <t>LY3002813</t>
  </si>
  <si>
    <t>LLY</t>
  </si>
  <si>
    <t>bapineuzumab</t>
  </si>
  <si>
    <t>AAB-001</t>
  </si>
  <si>
    <t>ELN, PFE/WYE, JNJ</t>
  </si>
  <si>
    <t>LY405139</t>
  </si>
  <si>
    <t>LY3372993</t>
  </si>
  <si>
    <t>remternetug</t>
  </si>
  <si>
    <t>RVT-001</t>
  </si>
  <si>
    <t>Dimebon</t>
  </si>
  <si>
    <t>azeliragon</t>
  </si>
  <si>
    <t>donepezil</t>
  </si>
  <si>
    <t>rivastigmine</t>
  </si>
  <si>
    <t>galantamine</t>
  </si>
  <si>
    <t>elenbecestat</t>
  </si>
  <si>
    <t>E2609</t>
  </si>
  <si>
    <t>intepirdine</t>
  </si>
  <si>
    <t>gantenerumab</t>
  </si>
  <si>
    <t>memantine</t>
  </si>
  <si>
    <t>lecanemab</t>
  </si>
  <si>
    <t>crenezumab</t>
  </si>
  <si>
    <t>aducanumab</t>
  </si>
  <si>
    <t>LY2062430</t>
  </si>
  <si>
    <t>solanezumab</t>
  </si>
  <si>
    <t>LY3314814</t>
  </si>
  <si>
    <t>lanabecestat</t>
  </si>
  <si>
    <t>idalopirdine</t>
  </si>
  <si>
    <t>Lu AE58054</t>
  </si>
  <si>
    <t>IGIV</t>
  </si>
  <si>
    <t>Aricept</t>
  </si>
  <si>
    <t>4523, PFE</t>
  </si>
  <si>
    <t>MK-8931</t>
  </si>
  <si>
    <t>verubecestat</t>
  </si>
  <si>
    <t>semagacestat</t>
  </si>
  <si>
    <t>CNP520</t>
  </si>
  <si>
    <t>NVS, AMGN</t>
  </si>
  <si>
    <t>umibecestat</t>
  </si>
  <si>
    <t>atabecestat</t>
  </si>
  <si>
    <t>amyloid beta antibody</t>
  </si>
  <si>
    <t>12: Sehlin D, Stocki P, Gustavsson T, Hultqvist G, Walsh FS, Rutkowski JL,</t>
  </si>
  <si>
    <t>Syvänen S. Brain delivery of biologics using a cross-species reactive</t>
  </si>
  <si>
    <t>transferrin receptor 1 VNAR shuttle. FASEB J. 2020 Oct;34(10):13272-13283. doi:</t>
  </si>
  <si>
    <t>10.1096/fj.202000610RR. Epub 2020 Aug 11. PMID: 32779267.</t>
  </si>
  <si>
    <t>13: Plotkin SS, Cashman NR. Passive immunotherapies targeting Aβ and tau in</t>
  </si>
  <si>
    <t>Alzheimer's disease. Neurobiol Dis. 2020 Oct;144:105010. doi:</t>
  </si>
  <si>
    <t>10.1016/j.nbd.2020.105010. Epub 2020 Jul 16. PMID: 32682954; PMCID: PMC7365083.</t>
  </si>
  <si>
    <t>14: Zampar S, Klafki HW, Sritharen K, Bayer TA, Wiltfang J, Rostagno A, Ghiso J,</t>
  </si>
  <si>
    <t>Miles LA, Wirths O. N-terminal heterogeneity of parenchymal and vascular</t>
  </si>
  <si>
    <t>amyloid-β deposits in Alzheimer's disease. Neuropathol Appl Neurobiol. 2020</t>
  </si>
  <si>
    <t>Dec;46(7):673-685. doi: 10.1111/nan.12637. Epub 2020 Jun 29. PMID: 32497293;</t>
  </si>
  <si>
    <t>PMCID: PMC8082844.</t>
  </si>
  <si>
    <t>15: Güell-Bosch J, Lope-Piedrafita S, Esquerda-Canals G, Montoliu-Gaya L,</t>
  </si>
  <si>
    <t>Villegas S. Progression of Alzheimer's disease and effect of scFv-h3D6</t>
  </si>
  <si>
    <t>immunotherapy in the 3xTg-AD mouse model: An in vivo longitudinal study using</t>
  </si>
  <si>
    <t>Magnetic Resonance Imaging and Spectroscopy. NMR Biomed. 2020 May;33(5):e4263.</t>
  </si>
  <si>
    <t>doi: 10.1002/nbm.4263. Epub 2020 Feb 17. PMID: 32067292.</t>
  </si>
  <si>
    <t>16: Loureiro JC, Pais MV, Stella F, Radanovic M, Teixeira AL, Forlenza OV, de</t>
  </si>
  <si>
    <t>Souza LC. Passive antiamyloid immunotherapy for Alzheimer's disease. Curr Opin</t>
  </si>
  <si>
    <t>Psychiatry. 2020 May;33(3):284-291. doi: 10.1097/YCO.0000000000000587. PMID:</t>
  </si>
  <si>
    <t>17: Agrawal N, Skelton AA. Structure and Function of Alzheimer's Amyloid βeta</t>
  </si>
  <si>
    <t>Proteins from Monomer to Fibrils: A Mini Review. Protein J. 2019</t>
  </si>
  <si>
    <t>Aug;38(4):425-434. doi: 10.1007/s10930-019-09854-3. PMID: 31325011.</t>
  </si>
  <si>
    <t>18: Esquerda-Canals G, Roda AR, Martí-Clúa J, Montoliu-Gaya L, Rivera-Hernández</t>
  </si>
  <si>
    <t>G, Villegas S. Treatment with scFv-h3D6 Prevented Neuronal Loss and Improved</t>
  </si>
  <si>
    <t>Spatial Memory in Young 3xTg-AD Mice by Reducing the Intracellular Amyloid-β</t>
  </si>
  <si>
    <t>Burden. J Alzheimers Dis. 2019;70(4):1069-1091. doi: 10.3233/JAD-190484. PMID:</t>
  </si>
  <si>
    <t>19: Esquerda-Canals G, Martí-Clúa J, Villegas S. Pharmacokinetic parameters and</t>
  </si>
  <si>
    <t>mechanism of action of an efficient anti-Aβ single chain antibody fragment. PLoS</t>
  </si>
  <si>
    <t>One. 2019 May 31;14(5):e0217793. doi: 10.1371/journal.pone.0217793. PMID:</t>
  </si>
  <si>
    <t>31150495; PMCID: PMC6544282.</t>
  </si>
  <si>
    <t>20: Hodgson J. Thousands of amyloids may foil Alzheimer's drugs. Nat Biotechnol.</t>
  </si>
  <si>
    <t>2019 Feb;37(2):114-115. doi: 10.1038/s41587-019-0029-y. PMID: 30718876.</t>
  </si>
  <si>
    <t>21: Pradier L, Blanchard-Brégeon V, Bohme A, Debeir T, Menager J, Benoit P,</t>
  </si>
  <si>
    <t>Barneoud P, Taupin V, Bertrand P, Dugay P, Cameron B, Shi Y, Naimi S, Duchesne</t>
  </si>
  <si>
    <t>M, Gagnaire M, Weeden T, Travaline T, Reczek D, Khiroug L, Slaoui M, Brunel P,</t>
  </si>
  <si>
    <t>Fukuyama H, Ravetch J, Canton T, Cohen C. SAR228810: an antibody for</t>
  </si>
  <si>
    <t>protofibrillar amyloid β peptide designed to reduce the risk of amyloid-related</t>
  </si>
  <si>
    <t>imaging abnormalities (ARIA). Alzheimers Res Ther. 2018 Nov 28;10(1):117. doi:</t>
  </si>
  <si>
    <t>10.1186/s13195-018-0447-y. PMID: 30486882; PMCID: PMC6264593.</t>
  </si>
  <si>
    <t>22: Brashear HR, Ketter N, Bogert J, Di J, Salloway SP, Sperling R. Clinical</t>
  </si>
  <si>
    <t>Evaluation of Amyloid-Related Imaging Abnormalities in Bapineuzumab Phase III</t>
  </si>
  <si>
    <t>Studies. J Alzheimers Dis. 2018;66(4):1409-1424. doi: 10.3233/JAD-180675. PMID:</t>
  </si>
  <si>
    <t>23: Hwang SS, Chan H, Sorci M, Van Deventer J, Wittrup D, Belfort G, Walt D.</t>
  </si>
  <si>
    <t>Detection of amyloid β oligomers toward early diagnosis of Alzheimer's disease.</t>
  </si>
  <si>
    <t>Anal Biochem. 2019 Feb 1;566:40-45. doi: 10.1016/j.ab.2018.09.011. Epub 2018 Sep</t>
  </si>
  <si>
    <t>26. PMID: 30267709.</t>
  </si>
  <si>
    <t>24: Gustafsson S, Gustavsson T, Roshanbin S, Hultqvist G, Hammarlund-Udenaes M,</t>
  </si>
  <si>
    <t>Sehlin D, Syvänen S. Blood-brain barrier integrity in a mouse model of</t>
  </si>
  <si>
    <t>Alzheimer's disease with or without acute 3D6 immunotherapy. Neuropharmacology.</t>
  </si>
  <si>
    <t>2018 Dec;143:1-9. doi: 10.1016/j.neuropharm.2018.09.001. Epub 2018 Sep 7. PMID:</t>
  </si>
  <si>
    <t>25: Salloway S, Marshall GA, Lu M, Brashear HR. Long-Term Safety and Efficacy of</t>
  </si>
  <si>
    <t>Bapineuzumab in Patients with Mild-to-Moderate Alzheimer's Disease: A Phase 2,</t>
  </si>
  <si>
    <t>Open-Label Extension Study. Curr Alzheimer Res. 2018;15(13):1231-1243. doi:</t>
  </si>
  <si>
    <t>10.2174/1567205015666180821114813. PMID: 30129411.</t>
  </si>
  <si>
    <t>26: Montoliu-Gaya L, Güell-Bosch J, Esquerda-Canals G, Roda AR, Serra-Mir G,</t>
  </si>
  <si>
    <t>Lope-Piedrafita S, Sánchez-Quesada JL, Villegas S. Differential effects of apoE</t>
  </si>
  <si>
    <t>and apoJ mimetic peptides on the action of an anti-Aβ scFv in 3xTg-AD mice.</t>
  </si>
  <si>
    <t>Biochem Pharmacol. 2018 Sep;155:380-392. doi: 10.1016/j.bcp.2018.07.012. Epub</t>
  </si>
  <si>
    <t>2018 Jul 17. PMID: 30026023.</t>
  </si>
  <si>
    <t>27: Jin M, O'Nuallain B, Hong W, Boyd J, Lagomarsino VN, O'Malley TT, Liu W,</t>
  </si>
  <si>
    <t>Vanderburg CR, Frosch MP, Young-Pearse T, Selkoe DJ, Walsh DM. An in vitro</t>
  </si>
  <si>
    <t>paradigm to assess potential anti-Aβ antibodies for Alzheimer's disease. Nat</t>
  </si>
  <si>
    <t>Commun. 2018 Jul 11;9(1):2676. doi: 10.1038/s41467-018-05068-w. PMID: 29992960;</t>
  </si>
  <si>
    <t>PMCID: PMC6041266.</t>
  </si>
  <si>
    <t>28: Lu M, Brashear HR. Pharmacokinetics, Pharmacodynamics, and Safety of</t>
  </si>
  <si>
    <t>Subcutaneous Bapineuzumab: A Single-Ascending-Dose Study in Patients With Mild</t>
  </si>
  <si>
    <t>to Moderate Alzheimer Disease. Clin Pharmacol Drug Dev. 2019 Apr;8(3):326-335.</t>
  </si>
  <si>
    <t>doi: 10.1002/cpdd.584. Epub 2018 Jun 19. PMID: 29920980.</t>
  </si>
  <si>
    <t>29: Salloway SP, Sperling R, Fox NC, Sabbagh MN, Honig LS, Porsteinsson AP,</t>
  </si>
  <si>
    <t>Rofael H, Ketter N, Wang D, Liu E, Carr S, Black RS, Brashear HR. Long-Term</t>
  </si>
  <si>
    <t>Follow Up of Patients with Mild-to-Moderate Alzheimer's Disease Treated with</t>
  </si>
  <si>
    <t>Bapineuzumab in a Phase III, Open-Label, Extension Study. J Alzheimers Dis.</t>
  </si>
  <si>
    <t>2018;64(3):689-707. doi: 10.3233/JAD-171157. PMID: 29914022.</t>
  </si>
  <si>
    <t>30: Arndt JW, Qian F, Smith BA, Quan C, Kilambi KP, Bush MW, Walz T, Pepinsky</t>
  </si>
  <si>
    <t>RB, Bussière T, Hamann S, Cameron TO, Weinreb PH. Structural and kinetic basis</t>
  </si>
  <si>
    <t>for the selectivity of aducanumab for aggregated forms of amyloid-β. Sci Rep.</t>
  </si>
  <si>
    <t>2018 Apr 23;8(1):6412. doi: 10.1038/s41598-018-24501-0. PMID: 29686315; PMCID:</t>
  </si>
  <si>
    <t>PMC5913127.</t>
  </si>
  <si>
    <t>31: Cehlar O, Skrabana R, Revajova V, Novak M. Structural aspects of Alzheimer's</t>
  </si>
  <si>
    <t>disease immunotherapy targeted against amyloid-beta peptide. Bratisl Lek Listy.</t>
  </si>
  <si>
    <t>2018;119(4):201-204. doi: 10.4149/BLL_2018_037. PMID: 29663816.</t>
  </si>
  <si>
    <t>32: Montoliu-Gaya L, Mulder SD, Herrebout MAC, Baayen JC, Villegas S, Veerhuis</t>
  </si>
  <si>
    <t>R. Aβ-oligomer uptake and the resulting inflammatory response in adult human</t>
  </si>
  <si>
    <t>astrocytes are precluded by an anti-Aβ single chain variable fragment in</t>
  </si>
  <si>
    <t>combination with an apoE mimetic peptide. Mol Cell Neurosci. 2018 Jun;89:49-59.</t>
  </si>
  <si>
    <t>doi: 10.1016/j.mcn.2018.03.015. Epub 2018 Apr 3. PMID: 29625180.</t>
  </si>
  <si>
    <t>33: Knopman DS. Sifting through a failed Alzheimer trial: What biomarkers tell</t>
  </si>
  <si>
    <t>us about what happened. Neurology. 2018 Mar 6;90(10):447-448. doi:</t>
  </si>
  <si>
    <t>10.1212/WNL.0000000000005073. Epub 2018 Feb 2. PMID: 29429973.</t>
  </si>
  <si>
    <t>34: Liu E, Wang D, Sperling R, Salloway S, Fox NC, Blennow K, Scheltens P,</t>
  </si>
  <si>
    <t>Schmidt ME, Streffer J, Novak G, Einstein S, Booth K, Ketter N, Brashear HR;</t>
  </si>
  <si>
    <t>ELN115727-301/302 Investigator Group. Biomarker pattern of ARIA-E participants</t>
  </si>
  <si>
    <t>in phase 3 randomized clinical trials with bapineuzumab. Neurology. 2018 Mar</t>
  </si>
  <si>
    <t>6;90(10):e877-e886. doi: 10.1212/WNL.0000000000005060. Epub 2018 Feb 2. PMID:</t>
  </si>
  <si>
    <t>35: Mo JJ, Li JY, Yang Z, Liu Z, Feng JS. Efficacy and safety of anti-</t>
  </si>
  <si>
    <t>amyloid-&lt;i&gt;β&lt;/i&gt; immunotherapy for Alzheimer's disease: a systematic review and</t>
  </si>
  <si>
    <t>network meta-analysis. Ann Clin Transl Neurol. 2017 Oct 30;4(12):931-942. doi:</t>
  </si>
  <si>
    <t>10.1002/acn3.469. PMID: 29296624; PMCID: PMC5740249.</t>
  </si>
  <si>
    <t>36: Drews A, De S, Flagmeier P, Wirthensohn DC, Chen WH, Whiten DR, Rodrigues M,</t>
  </si>
  <si>
    <t>Vincke C, Muyldermans S, Paterson RW, Slattery CF, Fox NC, Schott JM, Zetterberg</t>
  </si>
  <si>
    <t>H, Dobson CM, Gandhi S, Klenerman D. Inhibiting the Ca&lt;sup&gt;2+&lt;/sup&gt; Influx</t>
  </si>
  <si>
    <t>Induced by Human CSF. Cell Rep. 2017 Dec 12;21(11):3310-3316. doi:</t>
  </si>
  <si>
    <t>10.1016/j.celrep.2017.11.057. PMID: 29241555; PMCID: PMC5745229.</t>
  </si>
  <si>
    <t>37: Gold M. Phase II clinical trials of anti-amyloid β antibodies: When is</t>
  </si>
  <si>
    <t>enough, enough? Alzheimers Dement (N Y). 2017 May 17;3(3):402-409. doi:</t>
  </si>
  <si>
    <t>10.1016/j.trci.2017.04.005. PMID: 29067346; PMCID: PMC5651424.</t>
  </si>
  <si>
    <t>38: Martens RM, Bechten A, Ingala S, van Schijndel RA, Machado VB, de Jong MC,</t>
  </si>
  <si>
    <t>Sanchez E, Purcell D, Arrighi MH, Brashear RH, Wattjes MP, Barkhof F. The value</t>
  </si>
  <si>
    <t>of subtraction MRI in detection of amyloid-related imaging abnormalities with</t>
  </si>
  <si>
    <t>oedema or effusion in Alzheimer's patients: An interobserver study. Eur Radiol.</t>
  </si>
  <si>
    <t>2018 Mar;28(3):1215-1226. doi: 10.1007/s00330-017-5022-6. Epub 2017 Sep 27.</t>
  </si>
  <si>
    <t>PMID: 28956123; PMCID: PMC5811582.</t>
  </si>
  <si>
    <t>39: Villarreal S, Zhao F, Hyde LA, Holder D, Forest T, Sondey M, Chen X, Sur C,</t>
  </si>
  <si>
    <t>Parker EM, Kennedy ME. Chronic Verubecestat Treatment Suppresses Amyloid</t>
  </si>
  <si>
    <t>Accumulation in Advanced Aged Tg2576-AβPPswe Mice Without Inducing</t>
  </si>
  <si>
    <t>Microhemorrhage. J Alzheimers Dis. 2017;59(4):1393-1413. doi:</t>
  </si>
  <si>
    <t>10.3233/JAD-170056. PMID: 28800329; PMCID: PMC5611839.</t>
  </si>
  <si>
    <t>40: Montoliu-Gaya L, Murciano-Calles J, Martinez JC, Villegas S. Towards the</t>
  </si>
  <si>
    <t>improvement in stability of an anti-Aβ single-chain variable fragment,</t>
  </si>
  <si>
    <t>scFv-h3D6, as a way to enhance its therapeutic potential. Amyloid. 2017</t>
  </si>
  <si>
    <t>Sep;24(3):167-175. doi: 10.1080/13506129.2017.1348347. Epub 2017 Jul 12. PMID:</t>
  </si>
  <si>
    <t>41: Abushouk AI, Elmaraezy A, Aglan A, Salama R, Fouda S, Fouda R, AlSafadi AM.</t>
  </si>
  <si>
    <t>Bapineuzumab for mild to moderate Alzheimer's disease: a meta-analysis of</t>
  </si>
  <si>
    <t>randomized controlled trials. BMC Neurol. 2017 Apr 4;17(1):66. doi:</t>
  </si>
  <si>
    <t>10.1186/s12883-017-0850-1. PMID: 28376794; PMCID: PMC5381133.</t>
  </si>
  <si>
    <t>42: Ketter N, Brashear HR, Bogert J, Di J, Miaux Y, Gass A, Purcell DD, Barkhof</t>
  </si>
  <si>
    <t>F, Arrighi HM. Central Review of Amyloid-Related Imaging Abnormalities in Two</t>
  </si>
  <si>
    <t>Phase III Clinical Trials of Bapineuzumab in Mild-To-Moderate Alzheimer's</t>
  </si>
  <si>
    <t>Disease Patients. J Alzheimers Dis. 2017;57(2):557-573. doi: 10.3233/JAD-160216.</t>
  </si>
  <si>
    <t>PMID: 28269765.</t>
  </si>
  <si>
    <t>43: Brody M, Liu E, Di J, Lu M, Margolin RA, Werth JL, Booth K, Shadman A,</t>
  </si>
  <si>
    <t>Brashear HR, Novak G. A Phase II, Randomized, Double-Blind, Placebo-Controlled</t>
  </si>
  <si>
    <t>Study of Safety, Pharmacokinetics, and Biomarker Results of Subcutaneous</t>
  </si>
  <si>
    <t>Bapineuzumab in Patients with mild to moderate Alzheimer's disease. J Alzheimers</t>
  </si>
  <si>
    <t>Dis. 2016 Oct 18;54(4):1509-1519. doi: 10.3233/JAD-160369. PMID: 27589523.</t>
  </si>
  <si>
    <t>44: Ivanoiu A, Pariente J, Booth K, Lobello K, Luscan G, Hua L, Lucas P, Styren</t>
  </si>
  <si>
    <t>S, Yang L, Li D, Black RS, Brashear HR, McRae T. Long-term safety and</t>
  </si>
  <si>
    <t>tolerability of bapineuzumab in patients with Alzheimer's disease in two phase 3</t>
  </si>
  <si>
    <t>extension studies. Alzheimers Res Ther. 2016 Jun 23;8(1):24. doi:</t>
  </si>
  <si>
    <t>10.1186/s13195-016-0193-y. PMID: 27334799; PMCID: PMC4918115.</t>
  </si>
  <si>
    <t>45: Amanatkar HR, Papagiannopoulos B, Grossberg GT. Analysis of recent failures</t>
  </si>
  <si>
    <t>of disease modifying therapies in Alzheimer's disease suggesting a new</t>
  </si>
  <si>
    <t>methodology for future studies. Expert Rev Neurother. 2017 Jan;17(1):7-16. doi:</t>
  </si>
  <si>
    <t>10.1080/14737175.2016.1194203. Epub 2016 Jun 9. PMID: 27223100.</t>
  </si>
  <si>
    <t>46: Vandenberghe R, Rinne JO, Boada M, Katayama S, Scheltens P, Vellas B,</t>
  </si>
  <si>
    <t>Tuchman M, Gass A, Fiebach JB, Hill D, Lobello K, Li D, McRae T, Lucas P, Evans</t>
  </si>
  <si>
    <t>I, Booth K, Luscan G, Wyman BT, Hua L, Yang L, Brashear HR, Black RS;</t>
  </si>
  <si>
    <t>Bapineuzumab 3000 and 3001 Clinical Study Investigators. Bapineuzumab for mild</t>
  </si>
  <si>
    <t>to moderate Alzheimer's disease in two global, randomized, phase 3 trials.</t>
  </si>
  <si>
    <t>Alzheimers Res Ther. 2016 May 12;8(1):18. doi: 10.1186/s13195-016-0189-7. PMID:</t>
  </si>
  <si>
    <t>27176461; PMCID: PMC4866415.</t>
  </si>
  <si>
    <t>47: Russu A, Samtani MN, Xu S, Adedokun OJ, Lu M, Ito K, Corrigan B, Raje S, Liu</t>
  </si>
  <si>
    <t>E, Brashear HR, Styren S, Hu C. Biomarker Exposure-Response Analysis in Mild-To-</t>
  </si>
  <si>
    <t>Moderate Alzheimer's Disease Trials of Bapineuzumab. J Alzheimers Dis. 2016 May</t>
  </si>
  <si>
    <t>3;53(2):535-46. doi: 10.3233/JAD-151065. PMID: 27163805.</t>
  </si>
  <si>
    <t>48: Pohanka M. Vaccination to Alzheimer Disease. Is it a Promising Tool or a</t>
  </si>
  <si>
    <t>Blind Way? Curr Med Chem. 2016;23(14):1432-41. doi:</t>
  </si>
  <si>
    <t>10.2174/0929867323666160418114733. PMID: 27087245.</t>
  </si>
  <si>
    <t>49: Delnomdedieu M, Duvvuri S, Li DJ, Atassi N, Lu M, Brashear HR, Liu E, Ness</t>
  </si>
  <si>
    <t>S, Kupiec JW. First-In-Human safety and long-term exposure data for AAB-003</t>
  </si>
  <si>
    <t>(PF-05236812) and biomarkers after intravenous infusions of escalating doses in</t>
  </si>
  <si>
    <t>patients with mild to moderate Alzheimer's disease. Alzheimers Res Ther. 2016</t>
  </si>
  <si>
    <t>Mar 1;8(1):12. doi: 10.1186/s13195-016-0177-y. PMID: 26925577; PMCID:</t>
  </si>
  <si>
    <t>PMC4772335.</t>
  </si>
  <si>
    <t>51: Di J, Wang D, Brashear HR, Dragalin V, Krams M. Continuous event monitoring</t>
  </si>
  <si>
    <t>via a Bayesian predictive approach. Pharm Stat. 2016 Mar-Apr;15(2):109-22. doi:</t>
  </si>
  <si>
    <t>10.1002/pst.1727. Epub 2015 Dec 8. PMID: 26643012.</t>
  </si>
  <si>
    <t>52: Novak G, Fox N, Clegg S, Nielsen C, Einstein S, Lu Y, Tudor IC, Gregg K, Di</t>
  </si>
  <si>
    <t>J, Collins P, Wyman BT, Yuen E, Grundman M, Brashear HR, Liu E. Changes in Brain</t>
  </si>
  <si>
    <t>Volume with Bapineuzumab in Mild to Moderate Alzheimer's Disease. J Alzheimers</t>
  </si>
  <si>
    <t>Dis. 2016;49(4):1123-34. doi: 10.3233/JAD-150448. PMID: 26639957.</t>
  </si>
  <si>
    <t>53: Bouter Y, Lopez Noguerola JS, Tucholla P, Crespi GA, Parker MW, Wiltfang J,</t>
  </si>
  <si>
    <t>Miles LA, Bayer TA. Abeta targets of the biosimilar antibodies of Bapineuzumab,</t>
  </si>
  <si>
    <t>Crenezumab, Solanezumab in comparison to an antibody against N‑truncated Abeta</t>
  </si>
  <si>
    <t>in sporadic Alzheimer disease cases and mouse models. Acta Neuropathol. 2015</t>
  </si>
  <si>
    <t>Nov;130(5):713-29. doi: 10.1007/s00401-015-1489-x. PMID: 26467270.</t>
  </si>
  <si>
    <t>54: Samtani MN, Xu SX, Russu A, Adedokun OJ, Lu M, Ito K, Corrigan B, Raje S,</t>
  </si>
  <si>
    <t>Brashear HR, Styren S, Hu C. Alzheimer's disease assessment scale-cognitive</t>
  </si>
  <si>
    <t>11-item progression model in mild-to-moderate Alzheimer's disease trials of</t>
  </si>
  <si>
    <t>bapineuzumab. Alzheimers Dement (N Y). 2015 Oct 9;1(3):157-169. doi:</t>
  </si>
  <si>
    <t>10.1016/j.trci.2015.09.001. PMID: 29854935; PMCID: PMC5975060.</t>
  </si>
  <si>
    <t>55: Fuller JP, Stavenhagen JB, Christensen S, Kartberg F, Glennie MJ, Teeling</t>
  </si>
  <si>
    <t>JL. Comparing the efficacy and neuroinflammatory potential of three anti-abeta</t>
  </si>
  <si>
    <t>antibodies. Acta Neuropathol. 2015 Nov;130(5):699-711. doi:</t>
  </si>
  <si>
    <t>10.1007/s00401-015-1484-2. Epub 2015 Oct 3. PMID: 26433971; PMCID: PMC4612324.</t>
  </si>
  <si>
    <t>56: Lacey L, Bobula J, Rüdell K, Alvir J, Leibman C. Quality of Life and Utility</t>
  </si>
  <si>
    <t>Measurement in a Large Clinical Trial Sample of Patients with Mild to Moderate</t>
  </si>
  <si>
    <t>Alzheimer's Disease: Determinants and Level of Changes Observed. Value Health.</t>
  </si>
  <si>
    <t>2015 Jul;18(5):638-45. doi: 10.1016/j.jval.2015.03.1787. Epub 2015 Apr 10. PMID:</t>
  </si>
  <si>
    <t>57: Liu E, Schmidt ME, Margolin R, Sperling R, Koeppe R, Mason NS, Klunk WE,</t>
  </si>
  <si>
    <t>Mathis CA, Salloway S, Fox NC, Hill DL, Les AS, Collins P, Gregg KM, Di J, Lu Y,</t>
  </si>
  <si>
    <t>Tudor IC, Wyman BT, Booth K, Broome S, Yuen E, Grundman M, Brashear HR;</t>
  </si>
  <si>
    <t>Bapineuzumab 301 and 302 Clinical Trial Investigators. Amyloid-β 11C-PiB-PET</t>
  </si>
  <si>
    <t>imaging results from 2 randomized bapineuzumab phase 3 AD trials. Neurology.</t>
  </si>
  <si>
    <t>2015 Aug 25;85(8):692-700. doi: 10.1212/WNL.0000000000001877. Epub 2015 Jul 24.</t>
  </si>
  <si>
    <t>PMID: 26208959; PMCID: PMC4553028.</t>
  </si>
  <si>
    <t>61: Arrighi HM, Barakos J, Barkhof F, Tampieri D, Jack C Jr, Melançon D, Morris</t>
  </si>
  <si>
    <t>K, Ketter N, Liu E, Brashear HR. Amyloid-related imaging abnormalities-</t>
  </si>
  <si>
    <t>haemosiderin (ARIA-H) in patients with Alzheimer's disease treated with</t>
  </si>
  <si>
    <t>bapineuzumab: a historical, prospective secondary analysis. J Neurol Neurosurg</t>
  </si>
  <si>
    <t>Psychiatry. 2016 Jan;87(1):106-12. doi: 10.1136/jnnp-2014-309493. Epub 2015 Feb</t>
  </si>
  <si>
    <t>10. PMID: 25669746; PMCID: PMC4717448.</t>
  </si>
  <si>
    <t>65: Schindowski C, Zimmermann J, Schindowski K. Intravenous immunoglobulin for</t>
  </si>
  <si>
    <t>the treatment of Alzheimer's disease: current evidence and considerations.</t>
  </si>
  <si>
    <t>Degener Neurol Neuromuscul Dis. 2014 Sep 5;4:121-130. doi: 10.2147/DNND.S51786.</t>
  </si>
  <si>
    <t>PMID: 32669906; PMCID: PMC7337175.</t>
  </si>
  <si>
    <t>66: Hu C, Adedokun O, Ito K, Raje S, Lu M. Confirmatory population</t>
  </si>
  <si>
    <t>pharmacokinetic analysis for bapineuzumab phase 3 studies in patients with mild</t>
  </si>
  <si>
    <t>to moderate Alzheimer's disease. J Clin Pharmacol. 2015 Feb;55(2):221-9. doi:</t>
  </si>
  <si>
    <t>10.1002/jcph.393. Epub 2014 Sep 16. PMID: 25187399.</t>
  </si>
  <si>
    <t>67: Castello MA, Jeppson JD, Soriano S. Moving beyond anti-amyloid therapy for</t>
  </si>
  <si>
    <t>the prevention and treatment of Alzheimer's disease. BMC Neurol. 2014 Sep</t>
  </si>
  <si>
    <t>2;14:169. doi: 10.1186/s12883-014-0169-0. PMID: 25179671; PMCID: PMC4236650.</t>
  </si>
  <si>
    <t>68: Guo S, Getsios D, Revankar N, Xu P, Thompson G, Bobula J, Lacey L, Gaudig M.</t>
  </si>
  <si>
    <t>Evaluating disease-modifying agents: a simulation framework for Alzheimer's</t>
  </si>
  <si>
    <t>disease. Pharmacoeconomics. 2014 Nov;32(11):1129-39. doi:</t>
  </si>
  <si>
    <t>10.1007/s40273-014-0203-5. PMID: 25124747.</t>
  </si>
  <si>
    <t>69: Panza F, Solfrizzi V, Imbimbo BP, Giannini M, Santamato A, Seripa D,</t>
  </si>
  <si>
    <t>Logroscino G. Efficacy and safety studies of gantenerumab in patients with</t>
  </si>
  <si>
    <t>Alzheimer's disease. Expert Rev Neurother. 2014 Sep;14(9):973-86. doi:</t>
  </si>
  <si>
    <t>10.1586/14737175.2014.945522. Epub 2014 Aug 1. PMID: 25081412.</t>
  </si>
  <si>
    <t>81: Crespi GA, Ascher DB, Parker MW, Miles LA. Crystallization and preliminary</t>
  </si>
  <si>
    <t>X-ray diffraction analysis of the Fab portion of the Alzheimer's disease</t>
  </si>
  <si>
    <t>immunotherapy candidate bapineuzumab complexed with amyloid-β. Acta Crystallogr</t>
  </si>
  <si>
    <t>F Struct Biol Commun. 2014 Mar;70(Pt 3):374-7. doi: 10.1107/S2053230X14001642.</t>
  </si>
  <si>
    <t>Epub 2014 Feb 20. PMID: 24598931; PMCID: PMC3944706.</t>
  </si>
  <si>
    <t>82: Davtyan H, Bacon A, Petrushina I, Zagorski K, Cribbs DH, Ghochikyan A,</t>
  </si>
  <si>
    <t>Agadjanyan MG. Immunogenicity of DNA- and recombinant protein-based Alzheimer</t>
  </si>
  <si>
    <t>disease epitope vaccines. Hum Vaccin Immunother. 2014;10(5):1248-55. doi:</t>
  </si>
  <si>
    <t>10.4161/hv.27882. Epub 2014 Feb 13. PMID: 24525778; PMCID: PMC4896595.</t>
  </si>
  <si>
    <t>83: Panza F, Solfrizzi V, Imbimbo BP, Tortelli R, Santamato A, Logroscino G.</t>
  </si>
  <si>
    <t>Amyloid-based immunotherapy for Alzheimer's disease in the time of prevention</t>
  </si>
  <si>
    <t>trials: the way forward. Expert Rev Clin Immunol. 2014 Mar;10(3):405-19. doi:</t>
  </si>
  <si>
    <t>10.1586/1744666X.2014.883921. Epub 2014 Feb 4. PMID: 24490853.</t>
  </si>
  <si>
    <t>84: Karran E, Hardy J. Antiamyloid therapy for Alzheimer's disease--are we on</t>
  </si>
  <si>
    <t>the right road? N Engl J Med. 2014 Jan 23;370(4):377-8. doi:</t>
  </si>
  <si>
    <t>10.1056/NEJMe1313943. PMID: 24450897.</t>
  </si>
  <si>
    <t>85: Salloway S, Sperling R, Fox NC, Blennow K, Klunk W, Raskind M, Sabbagh M,</t>
  </si>
  <si>
    <t>Honig LS, Porsteinsson AP, Ferris S, Reichert M, Ketter N, Nejadnik B, Guenzler</t>
  </si>
  <si>
    <t>V, Miloslavsky M, Wang D, Lu Y, Lull J, Tudor IC, Liu E, Grundman M, Yuen E,</t>
  </si>
  <si>
    <t>Black R, Brashear HR; Bapineuzumab 301 and 302 Clinical Trial Investigators. Two</t>
  </si>
  <si>
    <t>phase 3 trials of bapineuzumab in mild-to-moderate Alzheimer's disease. N Engl J</t>
  </si>
  <si>
    <t>Med. 2014 Jan 23;370(4):322-33. doi: 10.1056/NEJMoa1304839. PMID: 24450891;</t>
  </si>
  <si>
    <t>PMCID: PMC4159618.</t>
  </si>
  <si>
    <t>86: Panza F, Logroscino G, Imbimbo BP, Solfrizzi V. Is there still any hope for</t>
  </si>
  <si>
    <t>amyloid-based immunotherapy for Alzheimer's disease? Curr Opin Psychiatry. 2014</t>
  </si>
  <si>
    <t>Mar;27(2):128-37. doi: 10.1097/YCO.0000000000000041. PMID: 24445401.</t>
  </si>
  <si>
    <t>87: Prins ND, Scheltens P. Treating Alzheimer's disease with monoclonal</t>
  </si>
  <si>
    <t>antibodies: current status and outlook for the future. Alzheimers Res Ther. 2013</t>
  </si>
  <si>
    <t>Nov 11;5(6):56. doi: 10.1186/alzrt220. PMID: 24216217; PMCID: PMC3978826.</t>
  </si>
  <si>
    <t>88: Li Y, Liu Y, Wang Z, Jiang Y. Clinical trials of amyloid-based immunotherapy</t>
  </si>
  <si>
    <t>for Alzheimer's disease: end of beginning or beginning of end? Expert Opin Biol</t>
  </si>
  <si>
    <t>Ther. 2013 Nov;13(11):1515-22. doi: 10.1517/14712598.2013.838555. Epub 2013 Sep</t>
  </si>
  <si>
    <t>22. PMID: 24053611.</t>
  </si>
  <si>
    <t>89: Caraci F, Bosco P, Leggio GM, Malaguarnera M, Drago F, Bucolo C, Salomone S.</t>
  </si>
  <si>
    <t>Clinical pharmacology of novel anti-Alzheimer disease modifying medications.</t>
  </si>
  <si>
    <t>Curr Top Med Chem. 2013;13(15):1853-63. doi: 10.2174/15680266113139990141. PMID:</t>
  </si>
  <si>
    <t>90: Moreth J, Mavoungou C, Schindowski K. Is abeta a sufficient biomarker for</t>
  </si>
  <si>
    <t>monitoring anti-abeta clinical studies? A critical review. Front Aging Neurosci.</t>
  </si>
  <si>
    <t>2013 Jul 2;5:25. doi: 10.3389/fnagi.2013.00025. PMID: 23847530; PMCID:</t>
  </si>
  <si>
    <t>PMC3698450.</t>
  </si>
  <si>
    <t>91: Vellas B, Carrillo MC, Sampaio C, Brashear HR, Siemers E, Hampel H,</t>
  </si>
  <si>
    <t>Schneider LS, Weiner M, Doody R, Khachaturian Z, Cedarbaum J, Grundman M, Broich</t>
  </si>
  <si>
    <t>K, Giacobini E, Dubois B, Sperling R, Wilcock GK, Fox N, Scheltens P, Touchon J,</t>
  </si>
  <si>
    <t>Hendrix S, Andrieu S, Aisen P; EU/US/CTAD Task Force Members. Designing drug</t>
  </si>
  <si>
    <t>trials for Alzheimer's disease: what we have learned from the release of the</t>
  </si>
  <si>
    <t>phase III antibody trials: a report from the EU/US/CTAD Task Force. Alzheimers</t>
  </si>
  <si>
    <t>Dement. 2013 Jul;9(4):438-44. doi: 10.1016/j.jalz.2013.03.007. PMID: 23809364.</t>
  </si>
  <si>
    <t>92: Carrillo MC, Vellas B. New and different approaches needed for the design</t>
  </si>
  <si>
    <t>and execution of Alzheimer's clinical trials. Alzheimers Dement. 2013</t>
  </si>
  <si>
    <t>Jul;9(4):436-7. doi: 10.1016/j.jalz.2013.03.008. PMID: 23809363.</t>
  </si>
  <si>
    <t>95: Zago W, Schroeter S, Guido T, Khan K, Seubert P, Yednock T, Schenk D, Gregg</t>
  </si>
  <si>
    <t>KM, Games D, Bard F, Kinney GG. Vascular alterations in PDAPP mice after anti-Aβ</t>
  </si>
  <si>
    <t>immunotherapy: Implications for amyloid-related imaging abnormalities.</t>
  </si>
  <si>
    <t>Alzheimers Dement. 2013 Oct;9(5 Suppl):S105-15. doi: 10.1016/j.jalz.2012.11.010.</t>
  </si>
  <si>
    <t>Epub 2013 Apr 11. PMID: 23583235.</t>
  </si>
  <si>
    <t>96: Hefti F, Goure WF, Jerecic J, Iverson KS, Walicke PA, Krafft GA. The case</t>
  </si>
  <si>
    <t>for soluble Aβ oligomers as a drug target in Alzheimer's disease. Trends</t>
  </si>
  <si>
    <t>Pharmacol Sci. 2013 May;34(5):261-6. doi: 10.1016/j.tips.2013.03.002. Epub 2013</t>
  </si>
  <si>
    <t>Apr 10. PMID: 23582316.</t>
  </si>
  <si>
    <t>97: Barakos J, Sperling R, Salloway S, Jack C, Gass A, Fiebach JB, Tampieri D,</t>
  </si>
  <si>
    <t>Melançon D, Miaux Y, Rippon G, Black R, Lu Y, Brashear HR, Arrighi HM, Morris</t>
  </si>
  <si>
    <t>KA, Grundman M. MR imaging features of amyloid-related imaging abnormalities.</t>
  </si>
  <si>
    <t>AJNR Am J Neuroradiol. 2013 Oct;34(10):1958-65. doi: 10.3174/ajnr.A3500. Epub</t>
  </si>
  <si>
    <t>2013 Apr 11. PMID: 23578674; PMCID: PMC7965435.</t>
  </si>
  <si>
    <t>98: Tayeb HO, Murray ED, Price BH, Tarazi FI. Bapineuzumab and solanezumab for</t>
  </si>
  <si>
    <t>Alzheimer's disease: is the 'amyloid cascade hypothesis' still alive? Expert</t>
  </si>
  <si>
    <t>Opin Biol Ther. 2013 Jul;13(7):1075-84. doi: 10.1517/14712598.2013.789856. Epub</t>
  </si>
  <si>
    <t>2013 Apr 10. PMID: 23574434.</t>
  </si>
  <si>
    <t>99: Sakai K, Yamada M. [Aβ immunotherapy for Alzheimer's disease]. Brain Nerve.</t>
  </si>
  <si>
    <t>2013 Apr;65(4):461-8. Japanese. PMID: 23568994.</t>
  </si>
  <si>
    <t>100: Roher AE, Cribbs DH, Kim RC, Maarouf CL, Whiteside CM, Kokjohn TA, Daugs</t>
  </si>
  <si>
    <t>ID, Head E, Liebsack C, Serrano G, Belden C, Sabbagh MN, Beach TG. Bapineuzumab</t>
  </si>
  <si>
    <t>alters aβ composition: implications for the amyloid cascade hypothesis and anti-</t>
  </si>
  <si>
    <t>amyloid immunotherapy. PLoS One. 2013;8(3):e59735. doi:</t>
  </si>
  <si>
    <t>10.1371/journal.pone.0059735. Epub 2013 Mar 21. PMID: 23555764; PMCID:</t>
  </si>
  <si>
    <t>PMC3605408.</t>
  </si>
  <si>
    <t>101: Barkhof F, Daams M, Scheltens P, Brashear HR, Arrighi HM, Bechten A, Morris</t>
  </si>
  <si>
    <t>K, McGovern M, Wattjes MP. An MRI rating scale for amyloid-related imaging</t>
  </si>
  <si>
    <t>abnormalities with edema or effusion. AJNR Am J Neuroradiol. 2013</t>
  </si>
  <si>
    <t>Aug;34(8):1550-5. doi: 10.3174/ajnr.A3475. Epub 2013 Feb 22. PMID: 23436056;</t>
  </si>
  <si>
    <t>PMCID: PMC8051438.</t>
  </si>
  <si>
    <t>102: Miles LA, Crespi GA, Doughty L, Parker MW. Bapineuzumab captures the</t>
  </si>
  <si>
    <t>N-terminus of the Alzheimer's disease amyloid-beta peptide in a helical</t>
  </si>
  <si>
    <t>conformation. Sci Rep. 2013;3:1302. doi: 10.1038/srep01302. PMID: 23416764;</t>
  </si>
  <si>
    <t>PMCID: PMC3575012.</t>
  </si>
  <si>
    <t>104: Aisen PS, Vellas B. Passive immunotherapy for Alzheimer's disease: what</t>
  </si>
  <si>
    <t>have we learned, and where are we headed? J Nutr Health Aging. 2013</t>
  </si>
  <si>
    <t>Jan;17(1):49-50. doi: 10.1007/s12603-013-0001-3. PMID: 23299379.</t>
  </si>
  <si>
    <t>105: Castillo-Carranza DL, Lasagna-Reeves CA, Kayed R. Tau aggregates as</t>
  </si>
  <si>
    <t>immunotherapeutic targets. Front Biosci (Schol Ed). 2013 Jan 1;5(2):426-38. doi:</t>
  </si>
  <si>
    <t>10.2741/s381. PMID: 23277060.</t>
  </si>
  <si>
    <t>106: Castellani RJ, Perry G. Pathogenesis and disease-modifying therapy in</t>
  </si>
  <si>
    <t>Alzheimer's disease: the flat line of progress. Arch Med Res. 2012</t>
  </si>
  <si>
    <t>Nov;43(8):694-8. doi: 10.1016/j.arcmed.2012.09.009. Epub 2012 Oct 16. PMID:</t>
  </si>
  <si>
    <t>107: Nau JY. Dernières nouvelles du front anti-Alzheimer [Latest news on the</t>
  </si>
  <si>
    <t>anti-alzheimer's front]. Rev Med Suisse. 2012 Aug 29;8(351):1634-5. French.</t>
  </si>
  <si>
    <t>PMID: 22988718.</t>
  </si>
  <si>
    <t>108: Callaway E. Alzheimer's drugs take a new tack. Nature. 2012 Sep</t>
  </si>
  <si>
    <t>6;489(7414):13-4. doi: 10.1038/489013a. PMID: 22962697.</t>
  </si>
  <si>
    <t>109: Miller G. Alzheimer's research. Stopping Alzheimer's before it starts.</t>
  </si>
  <si>
    <t>Science. 2012 Aug 17;337(6096):790-2. doi: 10.1126/science.337.6096.790. Erratum</t>
  </si>
  <si>
    <t>in: Science. 2012 Nov 2;338(6107):604. PMID: 22903991.</t>
  </si>
  <si>
    <t>110: Bard F, Fox M, Friedrich S, Seubert P, Schenk D, Kinney GG, Yednock T.</t>
  </si>
  <si>
    <t>Sustained levels of antibodies against Aβ in amyloid-rich regions of the CNS</t>
  </si>
  <si>
    <t>following intravenous dosing in human APP transgenic mice. Exp Neurol. 2012</t>
  </si>
  <si>
    <t>Nov;238(1):38-43. doi: 10.1016/j.expneurol.2012.07.022. Epub 2012 Aug 7. PMID:</t>
  </si>
  <si>
    <t>111: Ozudogru SN, Lippa CF. Disease modifying drugs targeting β-amyloid. Am J</t>
  </si>
  <si>
    <t>Alzheimers Dis Other Demen. 2012 Aug;27(5):296-300. doi:</t>
  </si>
  <si>
    <t>10.1177/1533317512452034. PMID: 22815077.</t>
  </si>
  <si>
    <t>112: Ozerlat I. Alzheimer disease: CSF biomarkers could be used in Aβ</t>
  </si>
  <si>
    <t>immunotherapy trials for AD. Nat Rev Neurol. 2012 May 8;8(6):297. doi:</t>
  </si>
  <si>
    <t>10.1038/nrneurol.2012.86. PMID: 22565210.</t>
  </si>
  <si>
    <t>113: Blennow K, Zetterberg H, Rinne JO, Salloway S, Wei J, Black R, Grundman M,</t>
  </si>
  <si>
    <t>Liu E; AAB-001 201/202 Investigators. Effect of immunotherapy with bapineuzumab</t>
  </si>
  <si>
    <t>on cerebrospinal fluid biomarker levels in patients with mild to moderate</t>
  </si>
  <si>
    <t>Alzheimer disease. Arch Neurol. 2012 Aug;69(8):1002-10. doi:</t>
  </si>
  <si>
    <t>10.1001/archneurol.2012.90. PMID: 22473769.</t>
  </si>
  <si>
    <t>114: Zago W, Buttini M, Comery TA, Nishioka C, Gardai SJ, Seubert P, Games D,</t>
  </si>
  <si>
    <t>Bard F, Schenk D, Kinney GG. Neutralization of soluble, synaptotoxic amyloid β</t>
  </si>
  <si>
    <t>species by antibodies is epitope specific. J Neurosci. 2012 Feb</t>
  </si>
  <si>
    <t>22;32(8):2696-702. doi: 10.1523/JNEUROSCI.1676-11.2012. PMID: 22357853; PMCID:</t>
  </si>
  <si>
    <t>PMC6621896.</t>
  </si>
  <si>
    <t>116: Panza F, Frisardi V, Solfrizzi V, Imbimbo BP, Logroscino G, Santamato A,</t>
  </si>
  <si>
    <t>Greco A, Seripa D, Pilotto A. Immunotherapy for Alzheimer's disease: from anti-</t>
  </si>
  <si>
    <t>β-amyloid to tau-based immunization strategies. Immunotherapy. 2012</t>
  </si>
  <si>
    <t>Feb;4(2):213-38. doi: 10.2217/imt.11.170. PMID: 22339463.</t>
  </si>
  <si>
    <t>117: Sperling R, Salloway S, Brooks DJ, Tampieri D, Barakos J, Fox NC, Raskind</t>
  </si>
  <si>
    <t>M, Sabbagh M, Honig LS, Porsteinsson AP, Lieberburg I, Arrighi HM, Morris KA, Lu</t>
  </si>
  <si>
    <t>Y, Liu E, Gregg KM, Brashear HR, Kinney GG, Black R, Grundman M. Amyloid-related</t>
  </si>
  <si>
    <t>imaging abnormalities in patients with Alzheimer's disease treated with</t>
  </si>
  <si>
    <t>bapineuzumab: a retrospective analysis. Lancet Neurol. 2012 Mar;11(3):241-9.</t>
  </si>
  <si>
    <t>doi: 10.1016/S1474-4422(12)70015-7. Epub 2012 Feb 3. PMID: 22305802; PMCID:</t>
  </si>
  <si>
    <t>PMC4063417.</t>
  </si>
  <si>
    <t>118: Imbimbo BP, Ottonello S, Frisardi V, Solfrizzi V, Greco A, Seripa D,</t>
  </si>
  <si>
    <t>Pilotto A, Panza F. Solanezumab for the treatment of mild-to-moderate</t>
  </si>
  <si>
    <t>Alzheimer's disease. Expert Rev Clin Immunol. 2012 Feb;8(2):135-49. doi:</t>
  </si>
  <si>
    <t>10.1586/eci.11.93. PMID: 22288451.</t>
  </si>
  <si>
    <t>119: Tabira T, Matsumoto SE, Jin H. [Antibody therapy for Alzheimer's disease].</t>
  </si>
  <si>
    <t>Rinsho Shinkeigaku. 2011 Nov;51(11):1160-1. Japanese. doi:</t>
  </si>
  <si>
    <t>10.5692/clinicalneurol.51.1160. PMID: 22277519.</t>
  </si>
  <si>
    <t>120: Delrieu J, Ousset PJ, Caillaud C, Vellas B. 'Clinical trials in Alzheimer's</t>
  </si>
  <si>
    <t>disease': immunotherapy approaches. J Neurochem. 2012 Jan;120 Suppl 1:186-193.</t>
  </si>
  <si>
    <t>doi: 10.1111/j.1471-4159.2011.07458.x. Epub 2011 Nov 28. Retraction in: J</t>
  </si>
  <si>
    <t>Neurochem. 2021 Aug;158(3):821. PMID: 21883222.</t>
  </si>
  <si>
    <t>124: Panza F, Frisardi V, Imbimbo BP, Seripa D, Paris F, Santamato A, D'Onofrio</t>
  </si>
  <si>
    <t>G, Logroscino G, Pilotto A, Solfrizzi V. Anti-β-amyloid immunotherapy for</t>
  </si>
  <si>
    <t>Alzheimer's disease: focus on bapineuzumab. Curr Alzheimer Res. 2011</t>
  </si>
  <si>
    <t>Dec;8(8):808-17. doi: 10.2174/156720511798192718. PMID: 21592055.</t>
  </si>
  <si>
    <t>125: Panza F, Frisardi V, Imbimbo BP, Seripa D, Solfrizzi V, Pilotto A.</t>
  </si>
  <si>
    <t>Monoclonal antibodies against β-amyloid (Aβ) for the treatment of Alzheimer's</t>
  </si>
  <si>
    <t>disease: the Aβ target at a crossroads. Expert Opin Biol Ther. 2011</t>
  </si>
  <si>
    <t>Jun;11(6):679-86. doi: 10.1517/14712598.2011.579099. Epub 2011 Apr 19. PMID:</t>
  </si>
  <si>
    <t>126: Reichert JM. Letter from the Editor: stratified medicine. MAbs. 2010 Mar-</t>
  </si>
  <si>
    <t>Apr;2(2):107. doi: 10.4161/mabs.2.2.11320. PMID: 21358857; PMCID: PMC2840229.</t>
  </si>
  <si>
    <t>127: Greenberg SM, Frosch MP. Life imitates art: anti-amyloid antibodies and</t>
  </si>
  <si>
    <t>inflammatory cerebral amyloid angiopathy. Neurology. 2011 Mar 1;76(9):772-3.</t>
  </si>
  <si>
    <t>doi: 10.1212/WNL.0b013e31820e7bce. PMID: 21357829.</t>
  </si>
  <si>
    <t>128: Roher AE, Maarouf CL, Daugs ID, Kokjohn TA, Hunter JM, Sabbagh MN, Beach</t>
  </si>
  <si>
    <t>TG. Neuropathology and amyloid-β spectrum in a bapineuzumab immunotherapy</t>
  </si>
  <si>
    <t>recipient. J Alzheimers Dis. 2011;24(2):315-25. doi: 10.3233/JAD-2011-101809.</t>
  </si>
  <si>
    <t>PMID: 21263194; PMCID: PMC3172868.</t>
  </si>
  <si>
    <t>129: Panza F, Frisardi V, Imbimbo BP, D'Onofrio G, Pietrarossa G, Seripa D,</t>
  </si>
  <si>
    <t>Pilotto A, Solfrizzi V. Bapineuzumab: anti-β-amyloid monoclonal antibodies for</t>
  </si>
  <si>
    <t>the treatment of Alzheimer's disease. Immunotherapy. 2010 Nov;2(6):767-82. doi:</t>
  </si>
  <si>
    <t>10.2217/imt.10.80. PMID: 21091109.</t>
  </si>
  <si>
    <t>130: Reichert JM. Antibody-based therapeutics to watch in 2011. MAbs. 2011 Jan-</t>
  </si>
  <si>
    <t>Feb;3(1):76-99. doi: 10.4161/mabs.3.1.13895. Epub 2011 Jan 1. PMID: 21051951;</t>
  </si>
  <si>
    <t>PMCID: PMC3038014.</t>
  </si>
  <si>
    <t>131: Laskowitz DT, Kolls BJ. A phase 2 multiple ascending dose trial of</t>
  </si>
  <si>
    <t>bapineuzumab in mild to moderate Alzheimer disease. Neurology. 2010 Jun</t>
  </si>
  <si>
    <t>15;74(24):2026; author reply 2026-7. doi: 10.1212/WNL.0b013e3181e03844. PMID:</t>
  </si>
  <si>
    <t>132: Black RS, Sperling RA, Safirstein B, Motter RN, Pallay A, Nichols A,</t>
  </si>
  <si>
    <t>Grundman M. A single ascending dose study of bapineuzumab in patients with</t>
  </si>
  <si>
    <t>Alzheimer disease. Alzheimer Dis Assoc Disord. 2010 Apr-Jun;24(2):198-203. doi:</t>
  </si>
  <si>
    <t>10.1097/WAD.0b013e3181c53b00. PMID: 20505438; PMCID: PMC3715117.</t>
  </si>
  <si>
    <t>133: Kerchner GA, Boxer AL. Bapineuzumab. Expert Opin Biol Ther. 2010</t>
  </si>
  <si>
    <t>Jul;10(7):1121-30. doi: 10.1517/14712598.2010.493872. PMID: 20497044; PMCID:</t>
  </si>
  <si>
    <t>PMC3000430.</t>
  </si>
  <si>
    <t>134: Prins ND, Visser PJ, Scheltens P. Can novel therapeutics halt the amyloid</t>
  </si>
  <si>
    <t>cascade? Alzheimers Res Ther. 2010 Apr 9;2(2):5. doi: 10.1186/alzrt28. PMID:</t>
  </si>
  <si>
    <t>20388189; PMCID: PMC2876783.</t>
  </si>
  <si>
    <t>135: Cribbs DH. Abeta DNA vaccination for Alzheimer's disease: focus on disease</t>
  </si>
  <si>
    <t>prevention. CNS Neurol Disord Drug Targets. 2010 Apr;9(2):207-16. doi:</t>
  </si>
  <si>
    <t>10.2174/187152710791012080. PMID: 20205639; PMCID: PMC3153446.</t>
  </si>
  <si>
    <t>136: Rinne JO, Brooks DJ, Rossor MN, Fox NC, Bullock R, Klunk WE, Mathis CA,</t>
  </si>
  <si>
    <t>Blennow K, Barakos J, Okello AA, Rodriguez Martinez de Liano S, Liu E, Koller M,</t>
  </si>
  <si>
    <t>Gregg KM, Schenk D, Black R, Grundman M. 11C-PiB PET assessment of change in</t>
  </si>
  <si>
    <t>fibrillar amyloid-beta load in patients with Alzheimer's disease treated with</t>
  </si>
  <si>
    <t>bapineuzumab: a phase 2, double-blind, placebo-controlled, ascending-dose study.</t>
  </si>
  <si>
    <t>Lancet Neurol. 2010 Apr;9(4):363-72. doi: 10.1016/S1474-4422(10)70043-0. Epub</t>
  </si>
  <si>
    <t>2010 Feb 26. PMID: 20189881.</t>
  </si>
  <si>
    <t>137: Gandy S. Testing the amyloid hypothesis of Alzheimer's disease in vivo.</t>
  </si>
  <si>
    <t>Lancet Neurol. 2010 Apr;9(4):333-5. doi: 10.1016/S1474-4422(10)70055-7. Epub</t>
  </si>
  <si>
    <t>2010 Feb 26. PMID: 20189880; PMCID: PMC3274723.</t>
  </si>
  <si>
    <t>138: Panza F, Solfrizzi V, Frisardi V, Imbimbo BP, Capurso C, D'Introno A,</t>
  </si>
  <si>
    <t>Colacicco AM, Seripa D, Vendemiale G, Capurso A, Pilotto A. Beyond the</t>
  </si>
  <si>
    <t>neurotransmitter-focused approach in treating Alzheimer's disease: drugs</t>
  </si>
  <si>
    <t>targeting beta-amyloid and tau protein. Aging Clin Exp Res. 2009</t>
  </si>
  <si>
    <t>Dec;21(6):386-406. doi: 10.1007/BF03327445. PMID: 20154508.</t>
  </si>
  <si>
    <t>Literature</t>
  </si>
  <si>
    <t>1: Krafft GA, Jerecic J, Siemers E, Cline EN. ACU193: An Immunotherapeutic Poised to Test the Amyloid β Oligomer Hypothesis of Alzheimer's Disease. Front Neurosci. 2022 Apr 26;16:848215. doi: 10.3389/fnins.2022.848215. PMID: 35557606; PMCID: PMC9088393.</t>
  </si>
  <si>
    <t>144: Sheridan C. J&amp;J's billion dollar punt on anti-amyloid antibody. Nat Biotechnol. 2009 Aug;27(8):679-81. doi: 10.1038/nbt0809-679. PMID: 19668155.</t>
  </si>
  <si>
    <t>145: Albert JS. Progress in the development of beta-secretase inhibitors for Alzheimer's disease. Prog Med Chem. 2009;48:133-61. doi:10.1016/s0079-6468(09)04804-8. PMID: 21544959.</t>
  </si>
  <si>
    <t>143: Kaufer D, Gandy S. APOE {epsilon}4 and bapineuzumab: Infusing pharmacogenomics into Alzheimer disease therapeutics. Neurology. 2009 Dec 15;73(24):2052-3. doi: 10.1212/WNL.0b013e3181c6784a. Epub 2009 Nov 18. PMID: 19923549</t>
  </si>
  <si>
    <t>142: Salloway S, Sperling R, Gilman S, Fox NC, Blennow K, Raskind M, Sabbagh M, Honig LS, Doody R, van Dyck CH, Mulnard R, Barakos J, Gregg KM, Liu E, Lieberburg I, Schenk D, Black R, Grundman M; Bapineuzumab 201 Clinical Trial Investigators. A phase 2 multiple ascending dose trial of bapineuzumab in mild to moderate Alzheimer disease. Neurology. 2009 Dec 15;73(24):2061-70. doi: 10.1212/WNL.0b013e3181c67808. Epub 2009 Nov 18. PMID: 19923550; PMCID: PMC2790221.</t>
  </si>
  <si>
    <t>141: Frisardi V, Solfrizzi V, Imbimbo PB, Capurso C, D'Introno A, Colacicco AM, Vendemiale G, Seripa D, Pilotto A, Capurso A, Panza F. Towards disease-modifying treatment of Alzheimer's disease: drugs targeting beta-amyloid. Curr Alzheimer Res. 2010 Feb;7(1):40-55. doi: 10.2174/156720510790274400. PMID: 19939231.</t>
  </si>
  <si>
    <t>140: Tabira T. [Vaccination therapy for Alzheimer's disease]. Rinsho Shinkeigaku. 2009 Nov;49(11):848-50. Japanese. doi: 10.5692/clinicalneurol.49.848. PMID: 20030228.</t>
  </si>
  <si>
    <t>139: Wilcock GK. Bapineuzumab in Alzheimer's disease: where now? Lancet Neurol. 2010 Feb;9(2):134-6. doi: 10.1016/S1474-4422(09)70359-X. PMID: 20129159.</t>
  </si>
  <si>
    <t>121: Gravitz L. Drugs: a tangled web of targets. Nature. 2011 Jul 13;475(7355):S9-11. doi: 10.1038/475S9a. PMID: 21760583.</t>
  </si>
  <si>
    <t>122: Schnabel J. Vaccines: chasing the dream. Nature. 2011 Jul 13;475(7355):S18-9. doi: 10.1038/475S18a. PMID: 21760578.</t>
  </si>
  <si>
    <t>123: Vallabhajosula S. Positron emission tomography radiopharmaceuticals for imaging brain Beta-amyloid. Semin Nucl Med. 2011 Jul;41(4):283-99. doi: 10.1053/j.semnuclmed.2011.02.005. PMID: 21624562.</t>
  </si>
  <si>
    <t>115: Frisoni GB. ARIA from off-key operas? Lancet Neurol. 2012 Mar;11(3):207-8. doi: 10.1016/S1474-4422(12)70021-2. PMID: 22341028.</t>
  </si>
  <si>
    <t>103: Grundman M, Dibernardo A, Raghavan N, Krams M, Yuen E. 2012: A watershed year for Alzheimer's disease research. J Nutr Health Aging. 2013 Jan;17(1):51-3. doi: 10.1007/s12603-013-0002-2. PMID: 23299380.</t>
  </si>
  <si>
    <t>94: Khorassani F, Hilas O. Bapineuzumab, an investigational agent for Alzheimer's disease. P T. 2013 Feb;38(2):89-91. PMID: 23599675; PMCID: PMC3628177.</t>
  </si>
  <si>
    <t>93: Moreth J, Mavoungou C, Schindowski K. Passive anti-amyloid immunotherapy in Alzheimer's disease: What are the most promising targets? Immun Ageing. 2013 May 11;10(1):18. doi: 10.1186/1742-4933-10-18. PMID: 23663286; PMCID: PMC3681567.</t>
  </si>
  <si>
    <t>60: Toyn J. What lessons can be learned from failed Alzheimer's disease trials? Expert Rev Clin Pharmacol. 2015 May;8(3):267-9. doi: 10.1586/17512433.2015.1034690. Epub 2015 Apr 10. PMID: 25860157.</t>
  </si>
  <si>
    <t>50: Falkentoft AC, Hasselbalch SG. Immunterapi mod Alzheimers sygdom [Immunotherapy for Alzheimer's disease]. Ugeskr Laeger. 2016 Jan 18;178(3):V07150588. Danish. PMID: 26815584.</t>
  </si>
  <si>
    <t>79: Laske C. Phase 3 trials of solanezumab and bapineuzumab for Alzheimer's disease. N Engl J Med. 2014 Apr 10;370(15):1459. doi: 10.1056/NEJMc1402193. PMID: 24716688.</t>
  </si>
  <si>
    <t>80: Doody RS, Farlow M, Aisen PS; Alzheimer’s Disease Cooperative Study Data Analysis and Publication Committee. Phase 3 trials of solanezumab and bapineuzumab for Alzheimer's disease. N Engl J Med. 2014 Apr 10;370(15):1460. doi: 10.1056/NEJMc1402193. PMID: 24716687.</t>
  </si>
  <si>
    <t>78: de la Torre JC. Phase 3 trials of solanezumab and bapineuzumab for Alzheimer's disease. N Engl J Med. 2014 Apr 10;370(15):1459-60. doi: 10.1056/NEJMc1402193. PMID: 24716689.</t>
  </si>
  <si>
    <t>72: Panza F, Solfrizzi V, Imbimbo BP, Logroscino G. Amyloid-directed monoclonal antibodies for the treatment of Alzheimer's disease: the point of no return? Expert Opin Biol Ther. 2014 Oct;14(10):1465-76. doi: 10.1517/14712598.2014.935332. Epub 2014 Jun 30. PMID: 24981190.</t>
  </si>
  <si>
    <t>73: Cedernaes J, Schiöth HB, Benedict C. Efficacy of antibody-based therapies to treat Alzheimer's disease: just a matter of timing? Exp Gerontol. 2014 Sep;57:104-6. doi: 10.1016/j.exger.2014.05.002. Epub 2014 May 14. PMID: 24835192</t>
  </si>
  <si>
    <t>74: Watt AD, Crespi GA, Down RA, Ascher DB, Gunn A, Perez KA, McLean CA, Villemagne VL, Parker MW, Barnham KJ, Miles LA. Do current therapeutic anti-Aβ antibodies for Alzheimer's disease engage the target? Acta Neuropathol. 2014;127(6):803-10. doi: 10.1007/s00401-014-1290-2. Epub 2014 May 7. PMID: 24803227</t>
  </si>
  <si>
    <t>75: Wyrwich KW, Auguste P, Buchanan J, Rudell K, Lacey L, Leibman C, Symonds T, Brashear HR. Psychometric properties of the Dependence Scale in large randomized clinical trials of patients with mild and moderate Alzheimer's disease. Am J Alzheimers Dis Other Demen. 2014 Nov;29(7):620-9. doi: 10.1177/1533317514527336. Epub 2014 Apr 15. PMID: 24736801.</t>
  </si>
  <si>
    <t>76: Liu YH, Wang YR, Xiang Y, Zhou HD, Giunta B, Mañucat-Tan NB, Tan J, Zhou XF, Wang YJ. Clearance of amyloid-beta in Alzheimer's disease: shifting the action site from center to periphery. Mol Neurobiol. 2015 Feb;51(1):1-7. doi: 10.1007/s12035-014-8694-9. Epub 2014 Apr 15. PMID: 24733588.</t>
  </si>
  <si>
    <t>77: Salloway S, Sperling R, Brashear HR. Phase 3 trials of solanezumab and bapineuzumab for Alzheimer's disease. N Engl J Med. 2014 Apr 10;370(15):1460. doi: 10.1056/NEJMc1402193. PMID: 24724181.</t>
  </si>
  <si>
    <t>71: Feinberg H, Saldanha JW, Diep L, Goel A, Widom A, Veldman GM, Weis WI, Schenk D, Basi GS. Crystal structure reveals conservation of amyloid-β conformation recognized by 3D6 following humanization to bapineuzumab. Alzheimers Res Ther. 2014 Jun 2;6(3):31. doi: 10.1186/alzrt261. PMID: 25024748; PMCID: PMC4095729.</t>
  </si>
  <si>
    <t>70: Lannfelt L, Möller C, Basun H, Osswald G, Sehlin D, Satlin A, Logovinsky V, Gellerfors P. Perspectives on future Alzheimer therapies: amyloid-β protofibrils - a new target for immunotherapy with BAN2401 in Alzheimer's disease. Alzheimers Res Ther. 2014 Mar 24;6(2):16. doi: 10.1186/alzrt246. PMID: 25031633; PMCID: PMC4054967.</t>
  </si>
  <si>
    <t>62: Hampel H, Schneider LS, Giacobini E, Kivipelto M, Sindi S, Dubois B, Broich K, Nisticò R, Aisen PS, Lista S. Advances in the therapy of Alzheimer's disease: targeting amyloid beta and tau and perspectives for the future. Expert Rev Neurother. 2015 Jan;15(1):83-105. doi: 10.1586/14737175.2015.995637. Epub 2014 Dec 24. PMID: 25537424.</t>
  </si>
  <si>
    <t>63: Delrieu J, Ousset PJ, Voisin T, Vellas B. Amyloid beta peptide immunotherapy in Alzheimer disease. Rev Neurol (Paris). 2014 Dec;170(12):739-48. doi: 10.1016/j.neurol.2014.10.003. Epub 2014 Nov 6. PMID: 25459121.</t>
  </si>
  <si>
    <t>64: Villegas S. Enfermedad de Alzheimer: nuevas estrategias terapéuticas [Alzheimer's disease: New therapeutic strategies]. Med Clin (Barc). 2015 Jul 20;145(2):76-83. Spanish. doi: 10.1016/j.medcli.2014.05.023. Epub 2014 Sep 20. PMID: 25245784.</t>
  </si>
  <si>
    <t>58: Xu SX, Samtani MN, Russu A, Adedokun OJ, Lu M, Ito K, Corrigan B, Raje S, Brashear HR, Styren S, Hu C. Alzheimer's disease progression model using disability assessment for dementia scores from bapineuzumab trials. Alzheimers Dement (N Y). 2015 Jul 21;1(2):141-149. doi: 10.1016/j.trci.2015.06.005. PMID: 29854934; PMCID: PMC5975025.</t>
  </si>
  <si>
    <t>59: Arai H, Umemura K, Ichimiya Y, Iseki E, Eto K, Miyakawa K, Kirino E, Shibata N, Baba H, Tsuchiwata S. Safety and pharmacokinetics of bapineuzumab in a single ascending-dose study in Japanese patients with mild to moderate Alzheimer's disease. Geriatr Gerontol Int. 2016 May;16(5):644-50. doi: 10.1111/ggi.12516. Epub 2015 Jun 4. PMID: 26044070.</t>
  </si>
  <si>
    <t>Clinical Trials</t>
  </si>
  <si>
    <t>2: Barakos J, Purcell D, Suhy J, Chalkias S, Burkett P, Marsica Grassi C, Castrillo-Viguera C, Rubino I, Vijverberg E. Detection and Management of Amyloid-Related Imaging Abnormalities in Patients with Alzheimer's Disease Treated with Anti-Amyloid Beta Therapy. J Prev Alzheimers Dis. 2022;9(2):211-220. doi: 10.14283/jpad.2022.21. PMID: 35542992.</t>
  </si>
  <si>
    <t>Inclusion: MMSE 16-26</t>
  </si>
  <si>
    <t>PE: Adas-Cog, DAD</t>
  </si>
  <si>
    <t>Scales</t>
  </si>
  <si>
    <t>AAB-001, fka ELN115727</t>
  </si>
  <si>
    <t>Phase III "302" n=1331 mild-to-moderate Alzheimer's with APOE4 - NCT00574132 - NEJM 2014</t>
  </si>
  <si>
    <t>placebo IV vs. 0.5mg/kg</t>
  </si>
  <si>
    <t>5m US, 18m WW</t>
  </si>
  <si>
    <t>Phase III "301" n=1121 mild-to-moderate Alzheimer's without APOE4 - NCT00575055 - NEJM 2014</t>
  </si>
  <si>
    <t>placebo IV vs. 0.5mg/kg vs 1.0mg/kg vs. 2.0mg/kg?</t>
  </si>
  <si>
    <t xml:space="preserve">  ADAS-COG +7.1 (0.5mg/kg), +7.8 (+1.0mg/kg) vs. +7.4 for placebo</t>
  </si>
  <si>
    <t xml:space="preserve">  ADAS-COG +8.5 vs. +8.7 for placebo</t>
  </si>
  <si>
    <t>Last Trial Date</t>
  </si>
  <si>
    <t>ANAVEX2-73</t>
  </si>
  <si>
    <t>CAD106</t>
  </si>
  <si>
    <t>simufilam</t>
  </si>
  <si>
    <t>AL002</t>
  </si>
  <si>
    <t>ABBV-916</t>
  </si>
  <si>
    <t>UCB0107</t>
  </si>
  <si>
    <t>bepranemab</t>
  </si>
  <si>
    <t>LY3372689</t>
  </si>
  <si>
    <t>JNJ-54861911</t>
  </si>
  <si>
    <t>semorinemab</t>
  </si>
  <si>
    <t>ABBV-8E12</t>
  </si>
  <si>
    <t>LY3303560</t>
  </si>
  <si>
    <t>BI 425809</t>
  </si>
  <si>
    <t>BI 409306</t>
  </si>
  <si>
    <t>LY3202626</t>
  </si>
  <si>
    <t>BIIB080</t>
  </si>
  <si>
    <t>JNJ-63733657</t>
  </si>
  <si>
    <t>Tau</t>
  </si>
  <si>
    <t>II</t>
  </si>
  <si>
    <t>E2814</t>
  </si>
  <si>
    <t>RO7126209</t>
  </si>
  <si>
    <t>IONIS-MAPTRx</t>
  </si>
  <si>
    <t>JNJ</t>
  </si>
  <si>
    <t>ACI-35.030</t>
  </si>
  <si>
    <t>JACI-35.054</t>
  </si>
  <si>
    <t>ACI-24.060</t>
  </si>
  <si>
    <t>LY3154207</t>
  </si>
  <si>
    <t>III completed</t>
  </si>
  <si>
    <t>CDR=0.5-1.0, MMSE&gt;=22</t>
  </si>
  <si>
    <t>BAN2401</t>
  </si>
  <si>
    <t>PE: CDR-SB at 18 months</t>
  </si>
  <si>
    <t>10mg/kg q2w, 720mg subcutaneous qw</t>
  </si>
  <si>
    <t>Phase III "AHEAD 3-45" n=1400 - NCT04468659</t>
  </si>
  <si>
    <t>PACC5 PE at 4 years(!!)</t>
  </si>
  <si>
    <t>TREM2, APP, alpha-secretase, beta-secretase, gamma-secretase, PSEN (presenilin)</t>
  </si>
  <si>
    <t>File for approval by 3/31/23.</t>
  </si>
  <si>
    <t>Phase III "CLARITY" n=1906 early Alzheimer's - NCT03887455, full results at CTAD 11/29/22</t>
  </si>
  <si>
    <t>-0.45 p=0.00005 at 18 months ("Lecanemab treatment met the primary endpoint and reduced clinical decline on the global cognitive and functional scale, CDR-SB, compared with placebo at 18 months by 27%, which represents a treatment difference in the score change of -0.45 (p=0.00005) in the analysis of Intent-to-treat (ITT) population.")</t>
  </si>
  <si>
    <t>History</t>
  </si>
  <si>
    <t>amyloid beta is produced from sequential processing of APP by BACE and gamma-secretase</t>
  </si>
  <si>
    <t>Sequences</t>
  </si>
  <si>
    <t>Light chain MESQTQVLMSLLFWVSGTCGYVVMTQSPLSLPVTPGEPASISCKSSQSLLDSDGKTYLNWLLQKPGQSPQRLIYLVSKLDSGVPDRFSGSGSGTDFTLKISRVEAEDVGVYYCWQGTHFPRTFGQGTKVEIKRTVAAPSVFIFPPSDEQLKSGTASVVCLLNNFYPREAKVQWKVDNALQSGNSQESVTEQDSKDSTYSLSSTLTLSKADYEKHKVYACEVTHQGLSSPVTKSFNRGEC</t>
  </si>
  <si>
    <t>Heavy chain MGWSWIFLFLVSGTGGVLSEVQLLESGGGLVQPGGSLRLSCAASGFTFSNYGMSWVRQAPGKGLEWVASIRSGGGRTYYSDNVKGRFTISRDNAKNSLYLQMNSLRAEDTALYYCVRYDHYSGSSDYWGQGTLVTVSSASTKGPSVFPLAPSSKSTSGGGTAALGCLVKDYFPQPVTVSWNSGALTSGVHTFPAVLQSSGLYSLSSVVTVPSSSLGTQTYICNVNHKPSNTKVDKKVEPKSCHHHHHH</t>
  </si>
  <si>
    <t>3: Shi M, Chu F, Zhu F, Zhu J. Impact of Anti-amyloid-β Monoclonal Antibodies on the Pathology and Clinical Profile of Alzheimer's Disease: A Focus on Aducanumab and Lecanemab. Front Aging Neurosci. 2022 Apr 12;14:870517. doi: 10.3389/fnagi.2022.870517. PMID: 35493943; PMCID: PMC9039457.</t>
  </si>
  <si>
    <t>N-terminal specific for first 5 AA. Murine form binds fibrillar, oligomeric and monomeric forms. h3D6 antibody name, 1mg/kg was required to 'produce significant increase in synaptophysin, a marker of synaptic integrity' in mouse studies</t>
  </si>
  <si>
    <t>N-terminal abeta ab</t>
  </si>
  <si>
    <t>soluble abeta ab</t>
  </si>
  <si>
    <t>Crespi et al. showed AA1-8 and 1-28 XRC. PDB: 4HIX, 4OJF</t>
  </si>
  <si>
    <t>Placebo+BAP 12.44 vs. BAP+BAP +10.38 in extension study with 0.5mg/kg dose</t>
  </si>
  <si>
    <t>Placebo+BAP 10.52 vs. BAP+BAP +10.31 in extension study with 1.0mg/kg dose</t>
  </si>
  <si>
    <t>10.12 vs 10.11 in carrier study 3003 (extension)</t>
  </si>
  <si>
    <t>amyloid beta sequence: isoaspartate at position 7</t>
  </si>
  <si>
    <t>Tottori FAD mutation (D678N) in APP</t>
  </si>
  <si>
    <t>Physiology</t>
  </si>
  <si>
    <t>Cortex vs. hippocampus</t>
  </si>
  <si>
    <t>fka LY2062430</t>
  </si>
  <si>
    <t>Company</t>
  </si>
  <si>
    <t>Eli Lilly</t>
  </si>
  <si>
    <t>pm for mid-domain epitope of soluble monomeric AB. Does not bind preformed deposited AB or AB plaques.</t>
  </si>
  <si>
    <t>KLVFFAEDVGS (AA 16-26), nucleation site for oligomerization of AB40/AB42</t>
  </si>
  <si>
    <t>Aduhelm, fka BIIB037</t>
  </si>
  <si>
    <t>IgG1 mab for aggregated AB, soluble oligomers, insoluble fibrils, but not monomers</t>
  </si>
  <si>
    <t>Drugs</t>
  </si>
  <si>
    <t>polymeric abeta ab</t>
  </si>
  <si>
    <t>N-terminus epitope</t>
  </si>
  <si>
    <t>BIIB, 4523, Neurimmune</t>
  </si>
  <si>
    <t>BIIB/4523/Neurimmune</t>
  </si>
  <si>
    <t>RG7412, MABT5102A</t>
  </si>
  <si>
    <t>fka RG7412, MABT5102A</t>
  </si>
  <si>
    <t>Roche</t>
  </si>
  <si>
    <t>IgG4 aggregated Abeta, 10x higher affinity for soluble oligomers at AA16-24</t>
  </si>
  <si>
    <t>RO4909832, RG14502</t>
  </si>
  <si>
    <t>IgG1 AB fibril mab (subnm). Does not bind monomers. Fully human.</t>
  </si>
  <si>
    <t>Phase III "3000" non-carriers n=901 cancelled - NCT00667810</t>
  </si>
  <si>
    <t>Phase III "3001" carriers n=1100 cancelled - NCT00676143</t>
  </si>
  <si>
    <t>AAB-003 derivative reduces FC effector function went through FIH. Anti-ab murine 3D6.</t>
  </si>
  <si>
    <t>SAR228810</t>
  </si>
  <si>
    <t>SNY</t>
  </si>
  <si>
    <t>ROG</t>
  </si>
  <si>
    <t>polymer abeta ab</t>
  </si>
  <si>
    <t>abeta ab</t>
  </si>
  <si>
    <t>gamma secretase</t>
  </si>
  <si>
    <t>N3pG abeta ab</t>
  </si>
  <si>
    <t>O-GlcNAcase inhibitor</t>
  </si>
  <si>
    <t>zagotenemab</t>
  </si>
  <si>
    <t>tau mab</t>
  </si>
  <si>
    <t>BACE inhibitor</t>
  </si>
  <si>
    <t>mevidalen</t>
  </si>
  <si>
    <t>D1 pam</t>
  </si>
  <si>
    <t>BACE1 inhibitor</t>
  </si>
  <si>
    <t>MRK</t>
  </si>
  <si>
    <t>4523 JP</t>
  </si>
  <si>
    <t>RO4909832</t>
  </si>
  <si>
    <t>N3pG abeta ab?</t>
  </si>
  <si>
    <t>4: Retout S, Gieschke R, Serafin D, Weber C, Frey N, Hofmann C. Disease Modeling and Model-Based Meta-Analyses to Define a New Direction for a Phase III Program of Gantenerumab in Alzheimer's Disease. Clin Pharmacol Ther. 2022 Apr;111(4):857-866. doi: 10.1002/cpt.2535. Epub 2022 Feb 28. PMID: 35100444; PMCID: PMC9313867.</t>
  </si>
  <si>
    <t>5: Madrasi K, Das R, Mohmmadabdul H, Lin L, Hyman BT, Lauffenburger DA, Albers MW, Rissman RA, Burke JM, Apgar JF, Wille L, Gruenbaum L, Hua F. Systematic in silico analysis of clinically tested drugs for reducing amyloid-beta plaque accumulation in Alzheimer's disease. Alzheimers Dement. 2021 Sep;17(9):1487-1498. doi: 10.1002/alz.12312. Epub 2021 May 2. PMID: 33938131; PMCID: PMC8478725.</t>
  </si>
  <si>
    <t>6: Avgerinos KI, Ferrucci L, Kapogiannis D. Effects of monoclonal antibodies against amyloid-β on clinical and biomarker outcomes and adverse event risks: A systematic review and meta-analysis of phase III RCTs in Alzheimer's disease. Ageing Res Rev. 2021 Jul;68:101339. doi: 10.1016/j.arr.2021.101339. Epub 2021 Apr 5. PMID: 33831607; PMCID: PMC8161699.</t>
  </si>
  <si>
    <t>7: Tian Hui Kwan A, Arfaie S, Therriault J, Rosa-Neto P, Gauthier S. Lessons Learnt from the Second Generation of Anti-Amyloid Monoclonal Antibodies Clinical Trials. Dement Geriatr Cogn Disord. 2020;49(4):334-348. doi: 10.1159/000511506. Epub 2020 Dec 15. PMID: 33321511.</t>
  </si>
  <si>
    <t>3-5nM for AB, binds soluble AB. 89nM for AB40, biotinylated AB reduces affinity.</t>
  </si>
  <si>
    <t>8: Gnoth K, Piechotta A, Kleinschmidt M, Konrath S, Schenk M, Taudte N, Ramsbeck D, Rieckmann V, Geissler S, Eichentopf R, Barendrecht S, Hartlage-Rübsamen M, Demuth HU, Roßner S, Cynis H, Rahfeld JU, Schilling S. Targeting isoaspartate-modified Aβ rescues behavioral deficits in transgenic mice with Alzheimer's disease-like pathology. Alzheimers Res Ther. 2020 Nov 14;12(1):149. doi: 10.1186/s13195-020-00719-x. PMID: 33189132; PMCID: PMC7666770.</t>
  </si>
  <si>
    <t>9: Behl T, Kaur I, Fratila O, Brata R, Bungau S. Exploring the Potential of Therapeutic Agents Targeted towards Mitigating the Events Associated with Amyloid-β Cascade in Alzheimer's Disease. Int J Mol Sci. 2020 Oct 9;21(20):7443. doi: 10.3390/ijms21207443. PMID: 33050199; PMCID: PMC7589257.</t>
  </si>
  <si>
    <t>10: Lu L, Zheng X, Wang S, Tang C, Zhang Y, Yao G, Zeng J, Ge S, Wen H, Xu M, Guyatt G, Xu N. Anti-Aβ agents for mild to moderate Alzheimer's disease: systematic review and meta-analysis. J Neurol Neurosurg Psychiatry. 2020 Dec;91(12):1316-1324. doi: 10.1136/jnnp-2020-323497. Epub 2020 Oct 12. PMID: 33046560</t>
  </si>
  <si>
    <t>11: Linse S, Scheidt T, Bernfur K, Vendruscolo M, Dobson CM, Cohen SIA, Sileikis E, Lundqvist M, Qian F, O'Malley T, Bussiere T, Weinreb PH, Xu CK, Meisl G, Devenish SRA, Knowles TPJ, Hansson O. Kinetic fingerprints differentiate the mechanisms of action of anti-Aβ antibodies. Nat Struct Mol Biol. 2020 Dec;27(12):1125-1133. doi: 10.1038/s41594-020-0505-6. Epub 2020 Sep 28. PMID: 32989305</t>
  </si>
  <si>
    <t>Early Symptomatic Alzheimer's Disease</t>
  </si>
  <si>
    <t>LY3202626 (BACE) also studied</t>
  </si>
  <si>
    <t>Phase II "TRAILBLAZER-ALZ" n=272 Early Symptomatic AD - NCT03367403, NEJM 2021</t>
  </si>
  <si>
    <t>iADRS -6.86 vs -10.06 for placebo, p=0.04 at 76 weeks</t>
  </si>
  <si>
    <t>Adas-Cog, DAD, MMSE, NPI, CDR-SB, iADRS</t>
  </si>
  <si>
    <t>III ongoing</t>
  </si>
  <si>
    <t>CDR-SB -0.36 (baseline 3.5), ADAS-COG13 -1.86 at 76 weeks (27.6 baseline)</t>
  </si>
  <si>
    <t>N3pG mab (pyroglutamate modification), theorized to remove existing plaque. No affinity for any other AB form (!)</t>
  </si>
  <si>
    <t>Phase III "TRAILBLAZER-ALZ 2" n=1800 "Early AD" - NCT04437511</t>
  </si>
  <si>
    <t>78-week study; prodromal AD, mild AD</t>
  </si>
  <si>
    <t>Administration</t>
  </si>
  <si>
    <t>IV</t>
  </si>
  <si>
    <t>Potential cross-reactivity in human plasma</t>
  </si>
  <si>
    <t>Monomer?</t>
  </si>
  <si>
    <t>yes</t>
  </si>
  <si>
    <t>apoE, apoJ</t>
  </si>
  <si>
    <t>Epitope</t>
  </si>
  <si>
    <t>N-terminal</t>
  </si>
  <si>
    <t>BIIB, 4523, BioArctic</t>
  </si>
  <si>
    <t>no</t>
  </si>
  <si>
    <t>16-26</t>
  </si>
  <si>
    <t>ponezumab</t>
  </si>
  <si>
    <t>Pfizer (Rinat)</t>
  </si>
  <si>
    <t>13-24</t>
  </si>
  <si>
    <t>30-40</t>
  </si>
  <si>
    <t>3-11, 18-27</t>
  </si>
  <si>
    <t>at 18 weeks - but what was baseline? 3.5 (donanemab) or 6.7 (donepezil)</t>
  </si>
  <si>
    <t>1.42/year in Aricept</t>
  </si>
  <si>
    <t>89: Weaver DF. Alzheimer's disease as an innate autoimmune disease(AD&lt;sup&gt;2&lt;/sup&gt; ): A new molecular paradigm. Alzheimers Dement. 2022 Sep 27.doi: 10.1002/alz.12789. Epub ahead of print. PMID: 36165334.</t>
  </si>
  <si>
    <t>90: Feng W, Zhang Y, Sun P, Xiao M. Acquired immunity and Alzheimer's disease. JBiomed Res. 2022 Jul 28:1-15. doi: 10.7555/JBR.36.20220083. Epub ahead of print.PMID: 36165328.</t>
  </si>
  <si>
    <t>91: Jin T, Peydayesh M, Li M, Yao Y, Wu D, Mezzenga R. Functional Coating fromAmyloid Superwetting Films. Adv Mater. 2022 Sep 27:e2205072. doi:10.1002/adma.202205072. Epub ahead of print. PMID: 36165214.</t>
  </si>
  <si>
    <t>104: Liu KY, Thambisetty M, Howard R. How can secondary dementia preventiontrials of Alzheimer's disease be clinically meaningful? Alzheimers Dement. 2022Sep 26. doi: 10.1002/alz.12788. Epub ahead of print. PMID: 36161763.</t>
  </si>
  <si>
    <t>115: Gamez N, Morales R. The Role of Circulating Aβ Seeds in the Progression ofCerebral Amyloidosis. Neurosci Insights. 2022 Sep 15;17:26331055221123072. doi:10.1177/26331055221123072. PMID: 36158163; PMCID: PMC9493672.</t>
  </si>
  <si>
    <t>120: Xu C, Zhao L, Dong C. A Review of Application of Aβ42/40 Ratio in Diagnosisand Prognosis of Alzheimer's Disease. J Alzheimers Dis. 2022 Sep 19. doi:10.3233/JAD-220673. Epub ahead of print. PMID: 36155521.</t>
  </si>
  <si>
    <t>121: Khezri MR, Esmaeili A, Ghasemnejad-Berenji M. Platelet Activation andAlzheimer's Disease: The Probable Role of PI3K/AKT Pathway. J Alzheimers Dis.2022 Sep 19. doi: 10.3233/JAD-220663. Epub ahead of print. PMID: 36155520.</t>
  </si>
  <si>
    <t>122: Downey J, Lam JCK, Li VOK, Gozes I. Somatic Mutations and Alzheimer'sDisease. J Alzheimers Dis. 2022 Sep 19. doi: 10.3233/JAD-220643. Epub ahead ofprint. PMID: 36155518.</t>
  </si>
  <si>
    <t>131: Gupta M, Kumar A, Ojha M, Khan SK, Nain S. A Recent Appraisal of Small-Organic Molecules as Anti-Alzheimer's Agents. Mini Rev Med Chem. 2022 Sep 22.doi: 10.2174/1389557522666220922105934. Epub ahead of print. PMID: 36154572.</t>
  </si>
  <si>
    <t>134: Fernández-Calle R, Konings SC, Frontiñán-Rubio J, García-Revilla J,Camprubí-Ferrer L, Svensson M, Martinson I, Boza-Serrano A, Venero JL, NielsenHM, Gouras GK, Deierborg T. APOE in the bullseye of neurodegenerative diseases:</t>
  </si>
  <si>
    <t>Camprubí-Ferrer L, Svensson M, Martinson I, Boza-Serrano A, Venero JL, NielsenHM, Gouras GK, Deierborg T. APOE in the bullseye of neurodegenerative diseases:impact of the APOE genotype in Alzheimer's disease pathology and brain diseases.</t>
  </si>
  <si>
    <t>HM, Gouras GK, Deierborg T. APOE in the bullseye of neurodegenerative diseases:impact of the APOE genotype in Alzheimer's disease pathology and brain diseases.Mol Neurodegener. 2022 Sep 24;17(1):62. doi: 10.1186/s13024-022-00566-4. PMID:</t>
  </si>
  <si>
    <t>impact of the APOE genotype in Alzheimer's disease pathology and brain diseases.Mol Neurodegener. 2022 Sep 24;17(1):62. doi: 10.1186/s13024-022-00566-4. PMID:36153580; PMCID: PMC9509584.</t>
  </si>
  <si>
    <t>135: Hemonnot-Girard AL, Meersseman C, Pastore M, Garcia V, Linck N, Rey C,Chebbi A, Jeanneteau F, Ginsberg SD, Lachuer J, Reynes C, Rassendren F, HirbecH. Comparative analysis of transcriptome remodeling in plaque-associated and</t>
  </si>
  <si>
    <t>Chebbi A, Jeanneteau F, Ginsberg SD, Lachuer J, Reynes C, Rassendren F, HirbecH. Comparative analysis of transcriptome remodeling in plaque-associated andplaque-distant microglia during amyloid-β pathology progression in mice. J</t>
  </si>
  <si>
    <t>H. Comparative analysis of transcriptome remodeling in plaque-associated andplaque-distant microglia during amyloid-β pathology progression in mice. JNeuroinflammation. 2022 Sep 24;19(1):234. doi: 10.1186/s12974-022-02581-0. PMID:</t>
  </si>
  <si>
    <t>plaque-distant microglia during amyloid-β pathology progression in mice. JNeuroinflammation. 2022 Sep 24;19(1):234. doi: 10.1186/s12974-022-02581-0. PMID:36153535; PMCID: PMC9508749.</t>
  </si>
  <si>
    <t>139: Pichet Binette A, Janelidze S, Cullen N, Dage JL, Bateman RJ, Zetterberg H,Blennow K, Stomrud E, Mattsson-Carlgren N, Hansson O. Confounding factors ofAlzheimer's disease plasma biomarkers and their impact on clinical performance.</t>
  </si>
  <si>
    <t>Blennow K, Stomrud E, Mattsson-Carlgren N, Hansson O. Confounding factors ofAlzheimer's disease plasma biomarkers and their impact on clinical performance.Alzheimers Dement. 2022 Sep 24. doi: 10.1002/alz.12787. Epub ahead of print.</t>
  </si>
  <si>
    <t>Alzheimer's disease plasma biomarkers and their impact on clinical performance.Alzheimers Dement. 2022 Sep 24. doi: 10.1002/alz.12787. Epub ahead of print.PMID: 36152307.</t>
  </si>
  <si>
    <t>140: Chen C, Wei J, Ma X, Xia B, Shakir N, Zhang JK, Zhang L, Cui Y, Ferguson D,Qiu S, Bai F. Disrupted Maturation of Prefrontal Layer 5 Neuronal Circuits in anAlzheimer's Mouse Model of Amyloid Deposition. Neurosci Bull. 2022 Sep 24. doi:</t>
  </si>
  <si>
    <t>Qiu S, Bai F. Disrupted Maturation of Prefrontal Layer 5 Neuronal Circuits in anAlzheimer's Mouse Model of Amyloid Deposition. Neurosci Bull. 2022 Sep 24. doi:10.1007/s12264-022-00951-5. Epub ahead of print. PMID: 36152121.</t>
  </si>
  <si>
    <t>141: Joseph-Mathurin N, Llibre-Guerra JJ, Li Y, McCullough AA, Hofmann C,Wojtowicz J, Park E, Wang G, Preboske GM, Wang Q, Gordon BA, Chen CD, Flores S,Aggarwal NT, Berman SB, Bird TD, Black SE, Borowski B, Brooks WS, Chhatwal JP,</t>
  </si>
  <si>
    <t>Wojtowicz J, Park E, Wang G, Preboske GM, Wang Q, Gordon BA, Chen CD, Flores S,Aggarwal NT, Berman SB, Bird TD, Black SE, Borowski B, Brooks WS, Chhatwal JP,Clarnette R, Cruchaga C, Fagan AM, Farlow M, Fox NC, Gauthier S, Hassenstab J,</t>
  </si>
  <si>
    <t>Aggarwal NT, Berman SB, Bird TD, Black SE, Borowski B, Brooks WS, Chhatwal JP,Clarnette R, Cruchaga C, Fagan AM, Farlow M, Fox NC, Gauthier S, Hassenstab J,Hobbs DA, Holdridge KC, Honig LS, Hornbeck RC, Hsiung GR, Jack CR Jr, Jimenez-</t>
  </si>
  <si>
    <t>Clarnette R, Cruchaga C, Fagan AM, Farlow M, Fox NC, Gauthier S, Hassenstab J,Hobbs DA, Holdridge KC, Honig LS, Hornbeck RC, Hsiung GR, Jack CR Jr, Jimenez-Velazquez IZ, Jucker M, Klein G, Levin J, Mancini M, Masellis M, McKay NS,</t>
  </si>
  <si>
    <t>Hobbs DA, Holdridge KC, Honig LS, Hornbeck RC, Hsiung GR, Jack CR Jr, Jimenez-Velazquez IZ, Jucker M, Klein G, Levin J, Mancini M, Masellis M, McKay NS,Mummery CJ, Ringman JM, Shimada H, Snider BJ, Suzuki K, Wallon D, Xiong C, Yaari</t>
  </si>
  <si>
    <t>Velazquez IZ, Jucker M, Klein G, Levin J, Mancini M, Masellis M, McKay NS,Mummery CJ, Ringman JM, Shimada H, Snider BJ, Suzuki K, Wallon D, Xiong C, YaariR, McDade E, Perrin RJ, Bateman RJ, Salloway SP, Benzinger TLS, Clifford DB;</t>
  </si>
  <si>
    <t>Mummery CJ, Ringman JM, Shimada H, Snider BJ, Suzuki K, Wallon D, Xiong C, YaariR, McDade E, Perrin RJ, Bateman RJ, Salloway SP, Benzinger TLS, Clifford DB;Dominantly Inherited Alzheimer Network Trials Unit.. Amyloid-related imaging</t>
  </si>
  <si>
    <t>R, McDade E, Perrin RJ, Bateman RJ, Salloway SP, Benzinger TLS, Clifford DB;Dominantly Inherited Alzheimer Network Trials Unit.. Amyloid-related imagingabnormalities in the DIAN-TU-001 trial of gantenerumab and solanezumab: lessons</t>
  </si>
  <si>
    <t>Dominantly Inherited Alzheimer Network Trials Unit.. Amyloid-related imagingabnormalities in the DIAN-TU-001 trial of gantenerumab and solanezumab: lessonsfrom a trial in dominantly inherited Alzheimer disease. Ann Neurol. 2022 Sep 24.</t>
  </si>
  <si>
    <t>abnormalities in the DIAN-TU-001 trial of gantenerumab and solanezumab: lessonsfrom a trial in dominantly inherited Alzheimer disease. Ann Neurol. 2022 Sep 24.doi: 10.1002/ana.26511. Epub ahead of print. PMID: 36151869.</t>
  </si>
  <si>
    <t>142: Luckett ES, Abakkouy Y, Reinartz M, Adamczuk K, Schaeverbeke J, VerstocktS, De Meyer S, Van Laere K, Dupont P, Cleynen I, Vandenberghe R. Association ofAlzheimer's disease polygenic risk scores with amyloid accumulation in</t>
  </si>
  <si>
    <t>S, De Meyer S, Van Laere K, Dupont P, Cleynen I, Vandenberghe R. Association ofAlzheimer's disease polygenic risk scores with amyloid accumulation incognitively intact older adults. Alzheimers Res Ther. 2022 Sep 23;14(1):138.</t>
  </si>
  <si>
    <t>Alzheimer's disease polygenic risk scores with amyloid accumulation incognitively intact older adults. Alzheimers Res Ther. 2022 Sep 23;14(1):138.doi: 10.1186/s13195-022-01079-4. PMID: 36151568; PMCID: PMC9508733.</t>
  </si>
  <si>
    <t>143: Antosova A, Gancar M, Bednarikova Z, Marek J, Bystrenova E, Gazova Z. Theinfluence of cations on α-lactalbumin amyloid aggregation. J Biol Inorg Chem.2022 Sep 23. doi: 10.1007/s00775-022-01962-3. Epub ahead of print. PMID:</t>
  </si>
  <si>
    <t>influence of cations on α-lactalbumin amyloid aggregation. J Biol Inorg Chem.2022 Sep 23. doi: 10.1007/s00775-022-01962-3. Epub ahead of print. PMID:36151481</t>
  </si>
  <si>
    <t>144: Noll JM, Augello CJ, Kürüm E, Pan L, Pavenko A, Nam A, Ford BD. SpatialAnalysis of Neural Cell Proteomic Profiles Following Ischemic Stroke in MiceUsing High-Plex Digital Spatial Profiling. Mol Neurobiol. 2022 Sep 24. doi:</t>
  </si>
  <si>
    <t>Analysis of Neural Cell Proteomic Profiles Following Ischemic Stroke in MiceUsing High-Plex Digital Spatial Profiling. Mol Neurobiol. 2022 Sep 24. doi:10.1007/s12035-022-03031-x. Epub ahead of print. PMID: 36151369.</t>
  </si>
  <si>
    <t>145: Zhu B, Parsons T, Foley C, Shaw Y, Dunckley T, Hulme C, Hodge JJL. DYRK1Aantagonists rescue degeneration and behavioural deficits of in vivo models basedon amyloid-β, Tau and DYRK1A neurotoxicity. Sci Rep. 2022 Sep 23;12(1):15847.</t>
  </si>
  <si>
    <t>antagonists rescue degeneration and behavioural deficits of in vivo models basedon amyloid-β, Tau and DYRK1A neurotoxicity. Sci Rep. 2022 Sep 23;12(1):15847.doi: 10.1038/s41598-022-19967-y. PMID: 36151233; PMCID: PMC9508268.</t>
  </si>
  <si>
    <t>146: Gibson LL, Grinberg LT, Ffytche D, Leite REP, Rodriguez RD, Ferretti-Rebustini REL, Pasqualucci CA, Nitrini R, Jacob-Filho W, Aarsland D, Suemoto CK.Neuropathological correlates of neuropsychiatric symptoms in dementia.</t>
  </si>
  <si>
    <t>Rebustini REL, Pasqualucci CA, Nitrini R, Jacob-Filho W, Aarsland D, Suemoto CK.Neuropathological correlates of neuropsychiatric symptoms in dementia.Alzheimers Dement. 2022 Sep 23. doi: 10.1002/alz.12765. Epub ahead of print.</t>
  </si>
  <si>
    <t>Neuropathological correlates of neuropsychiatric symptoms in dementia.Alzheimers Dement. 2022 Sep 23. doi: 10.1002/alz.12765. Epub ahead of print.PMID: 36150075.</t>
  </si>
  <si>
    <t>147: Rabe C, Bittner T, Jethwa A, Suridjan I, Manuilova E, Friesenhahn M,Stomrud E, Zetterberg H, Blennow K, Hansson O; Alzheimer's Disease NeuroimagingInitiative† and the Swedish BioFINDER study. Clinical performance and robustness</t>
  </si>
  <si>
    <t>Stomrud E, Zetterberg H, Blennow K, Hansson O; Alzheimer's Disease NeuroimagingInitiative† and the Swedish BioFINDER study. Clinical performance and robustnessevaluation of plasma amyloid-β&lt;sub&gt;42/40&lt;/sub&gt; prescreening. Alzheimers Dement.</t>
  </si>
  <si>
    <t>Initiative† and the Swedish BioFINDER study. Clinical performance and robustnessevaluation of plasma amyloid-β&lt;sub&gt;42/40&lt;/sub&gt; prescreening. Alzheimers Dement.2022 Sep 23. doi: 10.1002/alz.12801. Epub ahead of print. PMID: 36150024.</t>
  </si>
  <si>
    <t>148: Davidson DS, Kraus JA, Montgomery JM, Lemkul JA. Effects of FamilialAlzheimer's Disease Mutations on the Folding Free Energy and Dipole-DipoleInteractions of the Amyloid β-Peptide. J Phys Chem B. 2022 Sep 23. doi:</t>
  </si>
  <si>
    <t>Alzheimer's Disease Mutations on the Folding Free Energy and Dipole-DipoleInteractions of the Amyloid β-Peptide. J Phys Chem B. 2022 Sep 23. doi:10.1021/acs.jpcb.2c03520. Epub ahead of print. PMID: 36150020.</t>
  </si>
  <si>
    <t>149: Wang Y, Zhu J, Jia W, Xiong H, Qiu W, Xu R, Lin Y. BACE1 Aptamer-ModifiedTetrahedral Framework Nucleic Acid to Treat Alzheimer's Disease in an APP-PS1Animal Model. ACS Appl Mater Interfaces. 2022 Oct 5;14(39):44228-44238. doi:</t>
  </si>
  <si>
    <t>Tetrahedral Framework Nucleic Acid to Treat Alzheimer's Disease in an APP-PS1Animal Model. ACS Appl Mater Interfaces. 2022 Oct 5;14(39):44228-44238. doi:10.1021/acsami.2c14626. Epub 2022 Sep 23. PMID: 36149663.</t>
  </si>
  <si>
    <t>150: Eissa KI, Kamel MM, Mohamed LW, Kassab AE. Development of new Alzheimer'sdisease drug candidates using donepezil as a key model. Arch Pharm (Weinheim).2022 Sep 23:e2200398. doi: 10.1002/ardp.202200398. Epub ahead of print. PMID:</t>
  </si>
  <si>
    <t>disease drug candidates using donepezil as a key model. Arch Pharm (Weinheim).2022 Sep 23:e2200398. doi: 10.1002/ardp.202200398. Epub ahead of print. PMID:36149034</t>
  </si>
  <si>
    <t>151: Dehabadi MH, Caflisch A, Ilie IM, Firouzi R. Interactions of Curcumin'sDegradation Products with the Aβ&lt;sub&gt;42&lt;/sub&gt; Dimer: A Computational Study. JPhys Chem B. 2022 Sep 23. doi: 10.1021/acs.jpcb.2c05846. Epub ahead of print.</t>
  </si>
  <si>
    <t>Degradation Products with the Aβ&lt;sub&gt;42&lt;/sub&gt; Dimer: A Computational Study. JPhys Chem B. 2022 Sep 23. doi: 10.1021/acs.jpcb.2c05846. Epub ahead of print.PMID: 36148988.</t>
  </si>
  <si>
    <t>152: Zhang W, Chen X, Du Z, Mao X, Gao R, Chen Z, Wang H, Zhang G, Zhang N, LiH, Song Y, Chang L, Wu Y. Knockdown of astrocytic Grin2a exacerbated sleepdeprivation-induced cognitive impairments and elevation of amyloid-beta. Sleep</t>
  </si>
  <si>
    <t>H, Song Y, Chang L, Wu Y. Knockdown of astrocytic Grin2a exacerbated sleepdeprivation-induced cognitive impairments and elevation of amyloid-beta. SleepMed. 2022 Sep 9;100:280-290. doi: 10.1016/j.sleep.2022.08.021. Epub ahead of</t>
  </si>
  <si>
    <t>deprivation-induced cognitive impairments and elevation of amyloid-beta. SleepMed. 2022 Sep 9;100:280-290. doi: 10.1016/j.sleep.2022.08.021. Epub ahead ofprint. PMID: 36148760.</t>
  </si>
  <si>
    <t>153: Rosenberg GA. Willis Lecture: Biomarkers for Inflammatory White MatterInjury in Binswanger Disease Provide Pathways to Precision Medicine. Stroke.2022 Sep 23:101161STROKEAHA122039211. doi: 10.1161/STROKEAHA.122.039211. Epub</t>
  </si>
  <si>
    <t>Injury in Binswanger Disease Provide Pathways to Precision Medicine. Stroke.2022 Sep 23:101161STROKEAHA122039211. doi: 10.1161/STROKEAHA.122.039211. Epubahead of print. PMID: 36148658.</t>
  </si>
  <si>
    <t>154: Dong Y, Cheng L, Zhao Y. Resetting the circadian clock of Alzheimer's mice&lt;i&gt;via&lt;/i&gt; GLP-1 injection combined with time-restricted feeding. Front Physiol.2022 Aug 24;13:911437. doi: 10.3389/fphys.2022.911437. PMID: 36148311; PMCID:</t>
  </si>
  <si>
    <t>&lt;i&gt;via&lt;/i&gt; GLP-1 injection combined with time-restricted feeding. Front Physiol.2022 Aug 24;13:911437. doi: 10.3389/fphys.2022.911437. PMID: 36148311; PMCID:PMC9487156.</t>
  </si>
  <si>
    <t>155: Gupta N, Galla K, Pichler MR, McComb RD, Helvey JT, Fayad P. Biopsy-ProvenAmyloid-Beta Related Angiitis with Unusual Presentation and Long-Term Follow-Up.Neurohospitalist. 2022 Oct;12(4):676-681. doi: 10.1177/19418744221110744. Epub</t>
  </si>
  <si>
    <t>Amyloid-Beta Related Angiitis with Unusual Presentation and Long-Term Follow-Up.Neurohospitalist. 2022 Oct;12(4):676-681. doi: 10.1177/19418744221110744. Epub2022 Jun 21. PMID: 36147763; PMCID: PMC9485682.</t>
  </si>
  <si>
    <t>156: Ospondpant D, Gao X, Dong TT, Tsim KWK. &lt;i&gt;Dracaena cochinchinensis&lt;/i&gt;stemwood extracts inhibit amyloid-β fibril formation and promote neuronal celldifferentiation. Front Pharmacol. 2022 Sep 6;13:943638. doi:</t>
  </si>
  <si>
    <t>stemwood extracts inhibit amyloid-β fibril formation and promote neuronal celldifferentiation. Front Pharmacol. 2022 Sep 6;13:943638. doi:10.3389/fphar.2022.943638. PMID: 36147317; PMCID: PMC9486383.</t>
  </si>
  <si>
    <t>157: Lamie PF, Abdel-Fattah MM, Philoppes JN. Design and synthesis of new indoledrug candidates to treat Alzheimer's disease and targeting neuro-inflammationusing a multi-target-directed ligand (MTDL) strategy. J Enzyme Inhib Med Chem.</t>
  </si>
  <si>
    <t>drug candidates to treat Alzheimer's disease and targeting neuro-inflammationusing a multi-target-directed ligand (MTDL) strategy. J Enzyme Inhib Med Chem.2022 Dec;37(1):2660-2678. doi: 10.1080/14756366.2022.2126464. PMID: 36146947;</t>
  </si>
  <si>
    <t>using a multi-target-directed ligand (MTDL) strategy. J Enzyme Inhib Med Chem.2022 Dec;37(1):2660-2678. doi: 10.1080/14756366.2022.2126464. PMID: 36146947;PMCID: PMC9518246.</t>
  </si>
  <si>
    <t>158: Valiukas Z, Ephraim R, Tangalakis K, Davidson M, Apostolopoulos V, FeehanJ. Immunotherapies for Alzheimer's Disease-A Review. Vaccines (Basel). 2022 Sep14;10(9):1527. doi: 10.3390/vaccines10091527. PMID: 36146605; PMCID: PMC9503401.</t>
  </si>
  <si>
    <t>159: Iavorschi M, Lupăescu AV, Darie-Ion L, Indeykina M, Hitruc GE, Petre BA. Cuand Zn Interactions with Peptides Revealed by High-Resolution Mass Spectrometry.Pharmaceuticals (Basel). 2022 Aug 31;15(9):1096. doi: 10.3390/ph15091096. PMID:</t>
  </si>
  <si>
    <t>and Zn Interactions with Peptides Revealed by High-Resolution Mass Spectrometry.Pharmaceuticals (Basel). 2022 Aug 31;15(9):1096. doi: 10.3390/ph15091096. PMID:36145317; PMCID: PMC9504920.</t>
  </si>
  <si>
    <t>160: Angelucci F, Veverova K, Katonová A, Piendel L, Vyhnalek M, Hort J.Alzheimer's Disease Severity Is Associated with an Imbalance in Serum Levels ofEnzymes Regulating Plasmin Synthesis. Pharmaceuticals (Basel). 2022 Aug</t>
  </si>
  <si>
    <t>Alzheimer's Disease Severity Is Associated with an Imbalance in Serum Levels ofEnzymes Regulating Plasmin Synthesis. Pharmaceuticals (Basel). 2022 Aug29;15(9):1074. doi: 10.3390/ph15091074. PMID: 36145295; PMCID: PMC9505552.</t>
  </si>
  <si>
    <t>161: Tucci P, Bove M, Sikora V, Dimonte S, Morgese MG, Schiavone S, Di CesareMannelli L, Ghelardini C, Trabace L. Glucoraphanin Triggers Rapid AntidepressantResponses in a Rat Model of Beta Amyloid-Induced Depressive-like Behaviour.</t>
  </si>
  <si>
    <t>Mannelli L, Ghelardini C, Trabace L. Glucoraphanin Triggers Rapid AntidepressantResponses in a Rat Model of Beta Amyloid-Induced Depressive-like Behaviour.Pharmaceuticals (Basel). 2022 Aug 26;15(9):1054. doi: 10.3390/ph15091054. PMID:</t>
  </si>
  <si>
    <t>Responses in a Rat Model of Beta Amyloid-Induced Depressive-like Behaviour.Pharmaceuticals (Basel). 2022 Aug 26;15(9):1054. doi: 10.3390/ph15091054. PMID:36145275; PMCID: PMC9500808.</t>
  </si>
  <si>
    <t>162: Qu L, Wu J, Tang Y, Yun X, Lo HH, Yu L, Li W, Wu A, Law BYK. LicochalconeB, a Natural Autophagic Agent for Alleviating Oxidative Stress-Induced CellDeath in Neuronal Cells and &lt;i&gt;Caenorhabditis elegans&lt;/i&gt; Models.</t>
  </si>
  <si>
    <t>B, a Natural Autophagic Agent for Alleviating Oxidative Stress-Induced CellDeath in Neuronal Cells and &lt;i&gt;Caenorhabditis elegans&lt;/i&gt; Models.Pharmaceuticals (Basel). 2022 Aug 25;15(9):1052. doi: 10.3390/ph15091052. PMID:</t>
  </si>
  <si>
    <t>Death in Neuronal Cells and &lt;i&gt;Caenorhabditis elegans&lt;/i&gt; Models.Pharmaceuticals (Basel). 2022 Aug 25;15(9):1052. doi: 10.3390/ph15091052. PMID:36145273; PMCID: PMC9502728.</t>
  </si>
  <si>
    <t>163: Seong SH, Kim BR, Cho ML, Kim TS, Im S, Han S, Jeong JW, Jung HA, Choi JS.Phytoestrogen Coumestrol Selectively Inhibits Monoamine Oxidase-A and Amyloid βSelf-Aggregation. Nutrients. 2022 Sep 16;14(18):3822. doi: 10.3390/nu14183822.</t>
  </si>
  <si>
    <t>Phytoestrogen Coumestrol Selectively Inhibits Monoamine Oxidase-A and Amyloid βSelf-Aggregation. Nutrients. 2022 Sep 16;14(18):3822. doi: 10.3390/nu14183822.PMID: 36145197; PMCID: PMC9502896.</t>
  </si>
  <si>
    <t>164: Kumar P, Mishra J, Kumar N. Mechanistic Role of Jak3 in Obesity-AssociatedCognitive Impairments. Nutrients. 2022 Sep 9;14(18):3715. doi:10.3390/nu14183715. PMID: 36145091; PMCID: PMC9505565.</t>
  </si>
  <si>
    <t>165: Choi WY, Lee WK, Kim TH, Ryu YK, Park A, Lee YJ, Heo SJ, Oh C, Chung YC,Kang DH. The Effects of &lt;i&gt;Spirulina maxima&lt;/i&gt; Extract on Memory Improvement inThose with Mild Cognitive Impairment: A Randomized, Double-Blind, Placebo-</t>
  </si>
  <si>
    <t>Kang DH. The Effects of &lt;i&gt;Spirulina maxima&lt;/i&gt; Extract on Memory Improvement inThose with Mild Cognitive Impairment: A Randomized, Double-Blind, Placebo-Controlled Clinical Trial. Nutrients. 2022 Sep 9;14(18):3714. doi:</t>
  </si>
  <si>
    <t>Those with Mild Cognitive Impairment: A Randomized, Double-Blind, Placebo-Controlled Clinical Trial. Nutrients. 2022 Sep 9;14(18):3714. doi:10.3390/nu14183714. PMID: 36145090; PMCID: PMC9505028.</t>
  </si>
  <si>
    <t>166: Di Giacomo S, Percaccio E, Gullì M, Romano A, Vitalone A, Mazzanti G,Gaetani S, Di Sotto A. Recent Advances in the Neuroprotective Properties ofFerulic Acid in Alzheimer's Disease: A Narrative Review. Nutrients. 2022 Sep</t>
  </si>
  <si>
    <t>Gaetani S, Di Sotto A. Recent Advances in the Neuroprotective Properties ofFerulic Acid in Alzheimer's Disease: A Narrative Review. Nutrients. 2022 Sep8;14(18):3709. doi: 10.3390/nu14183709. PMID: 36145084; PMCID: PMC9503091.</t>
  </si>
  <si>
    <t>167: Zhang S, Deng Y, Zhang A, Yan L, Zhang Z, Wei J, Zhang Q. LC-MS/MS Insightinto Vitamin C Restoration to Metabolic Disorder Evoked by Amyloid β in&lt;i&gt;Caenorhabditis elegans&lt;/i&gt; CL2006. Metabolites. 2022 Sep 6;12(9):841. doi:</t>
  </si>
  <si>
    <t>into Vitamin C Restoration to Metabolic Disorder Evoked by Amyloid β in&lt;i&gt;Caenorhabditis elegans&lt;/i&gt; CL2006. Metabolites. 2022 Sep 6;12(9):841. doi:10.3390/metabo12090841. PMID: 36144245; PMCID: PMC9506573.</t>
  </si>
  <si>
    <t>168: Xu HN, Gourmaud S, Podsednik A, Li X, Zhao H, Jensen FE, Talos DM, Li LZ.Optical Redox Imaging of Ex Vivo Hippocampal Tissue Reveals Age-DependentAlterations in the 5XFAD Mouse Model of Alzheimer's Disease. Metabolites. 2022</t>
  </si>
  <si>
    <t>Optical Redox Imaging of Ex Vivo Hippocampal Tissue Reveals Age-DependentAlterations in the 5XFAD Mouse Model of Alzheimer's Disease. Metabolites. 2022Aug 25;12(9):786. doi: 10.3390/metabo12090786. PMID: 36144191; PMCID:</t>
  </si>
  <si>
    <t>Alterations in the 5XFAD Mouse Model of Alzheimer's Disease. Metabolites. 2022Aug 25;12(9):786. doi: 10.3390/metabo12090786. PMID: 36144191; PMCID:PMC9504813.</t>
  </si>
  <si>
    <t>169: Scarmeas N, Daskalaki A, Kalligerou F, Ntanasi E, Mamalaki E, GargalionisAN, Patas K, Chatzipanagiotou S, Yannakoulia M, Constantinides VC. Initial Dataand a Clinical Diagnosis Transition for the Aiginition Longitudinal Biomarker</t>
  </si>
  <si>
    <t>AN, Patas K, Chatzipanagiotou S, Yannakoulia M, Constantinides VC. Initial Dataand a Clinical Diagnosis Transition for the Aiginition Longitudinal BiomarkerInvestigation of Neurodegeneration (ALBION) Study. Medicina (Kaunas). 2022 Aug</t>
  </si>
  <si>
    <t>and a Clinical Diagnosis Transition for the Aiginition Longitudinal BiomarkerInvestigation of Neurodegeneration (ALBION) Study. Medicina (Kaunas). 2022 Aug30;58(9):1179. doi: 10.3390/medicina58091179. PMID: 36143858; PMCID: PMC9501022.</t>
  </si>
  <si>
    <t>170: Sharifi-Rad J, Rapposelli S, Sestito S, Herrera-Bravo J, Arancibia-Diaz A,Salazar LA, Yeskaliyeva B, Beyatli A, Leyva-Gómez G, González-Contreras C, GürerES, Martorell M, Calina D. Multi-Target Mechanisms of Phytochemicals in</t>
  </si>
  <si>
    <t>Salazar LA, Yeskaliyeva B, Beyatli A, Leyva-Gómez G, González-Contreras C, GürerES, Martorell M, Calina D. Multi-Target Mechanisms of Phytochemicals inAlzheimer's Disease: Effects on Oxidative Stress, Neuroinflammation and Protein</t>
  </si>
  <si>
    <t>ES, Martorell M, Calina D. Multi-Target Mechanisms of Phytochemicals inAlzheimer's Disease: Effects on Oxidative Stress, Neuroinflammation and ProteinAggregation. J Pers Med. 2022 Sep 15;12(9):1515. doi: 10.3390/jpm12091515. PMID:</t>
  </si>
  <si>
    <t>Alzheimer's Disease: Effects on Oxidative Stress, Neuroinflammation and ProteinAggregation. J Pers Med. 2022 Sep 15;12(9):1515. doi: 10.3390/jpm12091515. PMID:36143299; PMCID: PMC9500804.</t>
  </si>
  <si>
    <t>171: Bagaria J, Bagyinszky E, An SSA. Genetics, Functions, and Clinical Impactof Presenilin-1 (PSEN1) Gene. Int J Mol Sci. 2022 Sep 19;23(18):10970. doi:10.3390/ijms231810970. PMID: 36142879; PMCID: PMC9504248.</t>
  </si>
  <si>
    <t>172: Wang J, Gu Y, Liu X, Fan Y, Zhang Y, Yi C, Cheng C, Yang M. Near-InfraredPhotothermally Enhanced Photo-Oxygenation for Inhibition of Amyloid-βAggregation Based on RVG-Conjugated Porphyrinic Metal-Organic Framework and</t>
  </si>
  <si>
    <t>Photothermally Enhanced Photo-Oxygenation for Inhibition of Amyloid-βAggregation Based on RVG-Conjugated Porphyrinic Metal-Organic Framework andIndocyanine Green Nanoplatform. Int J Mol Sci. 2022 Sep 17;23(18):10885. doi:</t>
  </si>
  <si>
    <t>Aggregation Based on RVG-Conjugated Porphyrinic Metal-Organic Framework andIndocyanine Green Nanoplatform. Int J Mol Sci. 2022 Sep 17;23(18):10885. doi:10.3390/ijms231810885. PMID: 36142796; PMCID: PMC9505608.</t>
  </si>
  <si>
    <t>173: Dulewicz M, Kulczyńska-Przybik A, Borawska R, Słowik A, Mroczko B.Evaluation of Synaptic and Axonal Dysfunction Biomarkers in Alzheimer's Diseaseand Mild Cognitive Impairment Based on CSF and Bioinformatic Analysis. Int J Mol</t>
  </si>
  <si>
    <t>Evaluation of Synaptic and Axonal Dysfunction Biomarkers in Alzheimer's Diseaseand Mild Cognitive Impairment Based on CSF and Bioinformatic Analysis. Int J MolSci. 2022 Sep 17;23(18):10867. doi: 10.3390/ijms231810867. PMID: 36142780;</t>
  </si>
  <si>
    <t>and Mild Cognitive Impairment Based on CSF and Bioinformatic Analysis. Int J MolSci. 2022 Sep 17;23(18):10867. doi: 10.3390/ijms231810867. PMID: 36142780;PMCID: PMC9502777.</t>
  </si>
  <si>
    <t>174: Schirinzi T, Salvatori I, Zenuni H, Grillo P, Valle C, Martella G, MercuriNB, Ferri A. Pattern of Mitochondrial Respiration in Peripheral Blood Cells ofPatients with Parkinson's Disease. Int J Mol Sci. 2022 Sep 17;23(18):10863. doi:</t>
  </si>
  <si>
    <t>NB, Ferri A. Pattern of Mitochondrial Respiration in Peripheral Blood Cells ofPatients with Parkinson's Disease. Int J Mol Sci. 2022 Sep 17;23(18):10863. doi:10.3390/ijms231810863. PMID: 36142777; PMCID: PMC9506016.</t>
  </si>
  <si>
    <t>175: Piccoli T, Blandino V, Maniscalco L, Matranga D, Graziano F, Guajana F,Agnello L, Lo Sasso B, Gambino CM, Giglio RV, La Bella V, Ciaccio M, Colletti T.Biomarkers Related to Synaptic Dysfunction to Discriminate Alzheimer's Disease</t>
  </si>
  <si>
    <t>Agnello L, Lo Sasso B, Gambino CM, Giglio RV, La Bella V, Ciaccio M, Colletti T.Biomarkers Related to Synaptic Dysfunction to Discriminate Alzheimer's Diseasefrom Other Neurological Disorders. Int J Mol Sci. 2022 Sep 16;23(18):10831. doi:</t>
  </si>
  <si>
    <t>Biomarkers Related to Synaptic Dysfunction to Discriminate Alzheimer's Diseasefrom Other Neurological Disorders. Int J Mol Sci. 2022 Sep 16;23(18):10831. doi:10.3390/ijms231810831. PMID: 36142742; PMCID: PMC9501545.</t>
  </si>
  <si>
    <t>176: Murai Y, Honda T, Yuyama K, Mikami D, Eguchi K, Ukawa Y, Usuki S, IgarashiY, Monde K. Evaluation of Plant Ceramide Species-Induced Exosome Release fromNeuronal Cells and Exosome Loading Using Deuterium Chemistry. Int J Mol Sci.</t>
  </si>
  <si>
    <t>Y, Monde K. Evaluation of Plant Ceramide Species-Induced Exosome Release fromNeuronal Cells and Exosome Loading Using Deuterium Chemistry. Int J Mol Sci.2022 Sep 15;23(18):10751. doi: 10.3390/ijms231810751. PMID: 36142663; PMCID:</t>
  </si>
  <si>
    <t>Neuronal Cells and Exosome Loading Using Deuterium Chemistry. Int J Mol Sci.2022 Sep 15;23(18):10751. doi: 10.3390/ijms231810751. PMID: 36142663; PMCID:PMC9505575.</t>
  </si>
  <si>
    <t>177: Al Khashali H, Ray R, Coleman KL, Atali S, Haddad B, Wareham J, Guthrie J,Heyl D, Evans HG. Regulation of the Soluble Amyloid Precursor Protein α (sAPPα)Levels by Acetylcholinesterase and Brain-Derived Neurotrophic Factor in Lung</t>
  </si>
  <si>
    <t>Heyl D, Evans HG. Regulation of the Soluble Amyloid Precursor Protein α (sAPPα)Levels by Acetylcholinesterase and Brain-Derived Neurotrophic Factor in LungCancer Cell Media. Int J Mol Sci. 2022 Sep 15;23(18):10746. doi:</t>
  </si>
  <si>
    <t>Levels by Acetylcholinesterase and Brain-Derived Neurotrophic Factor in LungCancer Cell Media. Int J Mol Sci. 2022 Sep 15;23(18):10746. doi:10.3390/ijms231810746. PMID: 36142659; PMCID: PMC9500850.</t>
  </si>
  <si>
    <t>178: Kim J, Kang S, Chang KA. Effect of cx-DHED on Abnormal Glucose TransporterExpression Induced by AD Pathologies in the 5xFAD Mouse Model. Int J Mol Sci.2022 Sep 13;23(18):10602. doi: 10.3390/ijms231810602. PMID: 36142509; PMCID:</t>
  </si>
  <si>
    <t>Expression Induced by AD Pathologies in the 5xFAD Mouse Model. Int J Mol Sci.2022 Sep 13;23(18):10602. doi: 10.3390/ijms231810602. PMID: 36142509; PMCID:PMC9505457.</t>
  </si>
  <si>
    <t>179: Oh Y, Lee W, Kim SH, Lee S, Kim BC, Lee KH, Kim SH, Song WK. SPIN90Deficiency Ameliorates Amyloid β Accumulation by Regulating APP Trafficking inAD Model Mice. Int J Mol Sci. 2022 Sep 12;23(18):10563. doi:</t>
  </si>
  <si>
    <t>Deficiency Ameliorates Amyloid β Accumulation by Regulating APP Trafficking inAD Model Mice. Int J Mol Sci. 2022 Sep 12;23(18):10563. doi:10.3390/ijms231810563. PMID: 36142484; PMCID: PMC9504172.</t>
  </si>
  <si>
    <t>180: Al-Ghraiybah NF, Wang J, Alkhalifa AE, Roberts AB, Raj R, Yang E, KaddoumiA. Glial Cell-Mediated Neuroinflammation in Alzheimer's Disease. Int J Mol Sci.2022 Sep 12;23(18):10572. doi: 10.3390/ijms231810572. PMID: 36142483; PMCID:</t>
  </si>
  <si>
    <t>A. Glial Cell-Mediated Neuroinflammation in Alzheimer's Disease. Int J Mol Sci.2022 Sep 12;23(18):10572. doi: 10.3390/ijms231810572. PMID: 36142483; PMCID:PMC9502483.</t>
  </si>
  <si>
    <t>181: Wuli W, Lin SZ, Chen SP, Tannous BA, Huang WS, Woon PY, Wu YC, Yang HH,Chen YC, Fleming RL, Rogers JT, Cahill CM, Ho TJ, Chiou TW, Harn HJ. Targeting&lt;i&gt;PSEN1&lt;/i&gt; by lnc-CYP3A43-2/miR-29b-2-5p to Reduce β Amyloid Plaque Formation</t>
  </si>
  <si>
    <t>Chen YC, Fleming RL, Rogers JT, Cahill CM, Ho TJ, Chiou TW, Harn HJ. Targeting&lt;i&gt;PSEN1&lt;/i&gt; by lnc-CYP3A43-2/miR-29b-2-5p to Reduce β Amyloid Plaque Formationand Improve Cognition Function. Int J Mol Sci. 2022 Sep 11;23(18):10554. doi:</t>
  </si>
  <si>
    <t>&lt;i&gt;PSEN1&lt;/i&gt; by lnc-CYP3A43-2/miR-29b-2-5p to Reduce β Amyloid Plaque Formationand Improve Cognition Function. Int J Mol Sci. 2022 Sep 11;23(18):10554. doi:10.3390/ijms231810554. PMID: 36142465; PMCID: PMC9506169.</t>
  </si>
  <si>
    <t>182: Kim SE, Kim HJ, Jang H, Weiner MW, DeCarli C, Na DL, Seo SW. Interactionbetween Alzheimer's Disease and Cerebral Small Vessel Disease: A Review Focusedon Neuroimaging Markers. Int J Mol Sci. 2022 Sep 10;23(18):10490. doi:</t>
  </si>
  <si>
    <t>between Alzheimer's Disease and Cerebral Small Vessel Disease: A Review Focusedon Neuroimaging Markers. Int J Mol Sci. 2022 Sep 10;23(18):10490. doi:10.3390/ijms231810490. PMID: 36142419; PMCID: PMC9499680.</t>
  </si>
  <si>
    <t>183: Szögi T, Borbély E, Schuster I, Bozsó Z, Sántha M, Tóth ME, Penke B, FülöpL. Examination of Longitudinal Alterations in Alzheimer's Disease-RelatedNeurogenesis in an APP/PS1 Transgenic Mouse Model, and the Effects of P33, a</t>
  </si>
  <si>
    <t>L. Examination of Longitudinal Alterations in Alzheimer's Disease-RelatedNeurogenesis in an APP/PS1 Transgenic Mouse Model, and the Effects of P33, aPutative Neuroprotective Agent Thereon. Int J Mol Sci. 2022 Sep 8;23(18):10364.</t>
  </si>
  <si>
    <t>Neurogenesis in an APP/PS1 Transgenic Mouse Model, and the Effects of P33, aPutative Neuroprotective Agent Thereon. Int J Mol Sci. 2022 Sep 8;23(18):10364.doi: 10.3390/ijms231810364. PMID: 36142277; PMCID: PMC9499399.</t>
  </si>
  <si>
    <t>184: Saito S, Ono K, Tanaka M. Amyloid-β: Structure, Function, andPathophysiological Significance in Neurodegenerative Diseases. Int J Mol Sci.2022 Sep 7;23(18):10275. doi: 10.3390/ijms231810275. PMID: 36142187; PMCID:</t>
  </si>
  <si>
    <t>Pathophysiological Significance in Neurodegenerative Diseases. Int J Mol Sci.2022 Sep 7;23(18):10275. doi: 10.3390/ijms231810275. PMID: 36142187; PMCID:PMC9499664.</t>
  </si>
  <si>
    <t>185: Wang G, Zhu X, Song X, Zhang Q, Qian Z. Melatonin Inhibits hIAPPOligomerization by Preventing β-Sheet and Hydrogen Bond Formation of theAmyloidogenic Region Revealed by Replica-Exchange Molecular Dynamics Simulation.</t>
  </si>
  <si>
    <t>Oligomerization by Preventing β-Sheet and Hydrogen Bond Formation of theAmyloidogenic Region Revealed by Replica-Exchange Molecular Dynamics Simulation.Int J Mol Sci. 2022 Sep 6;23(18):10264. doi: 10.3390/ijms231810264. PMID:</t>
  </si>
  <si>
    <t>Amyloidogenic Region Revealed by Replica-Exchange Molecular Dynamics Simulation.Int J Mol Sci. 2022 Sep 6;23(18):10264. doi: 10.3390/ijms231810264. PMID:36142176; PMCID: PMC9499688.</t>
  </si>
  <si>
    <t>186: Versele R, Sevin E, Gosselet F, Fenart L, Candela P. TNF-α and IL-1βModulate Blood-Brain Barrier Permeability and Decrease Amyloid-β Peptide Effluxin a Human Blood-Brain Barrier Model. Int J Mol Sci. 2022 Sep 6;23(18):10235.</t>
  </si>
  <si>
    <t>Modulate Blood-Brain Barrier Permeability and Decrease Amyloid-β Peptide Effluxin a Human Blood-Brain Barrier Model. Int J Mol Sci. 2022 Sep 6;23(18):10235.doi: 10.3390/ijms231810235. PMID: 36142143; PMCID: PMC9499506.</t>
  </si>
  <si>
    <t>187: Song M. The Asparaginyl Endopeptidase Legumain: An Emerging TherapeuticTarget and Potential Biomarker for Alzheimer's Disease. Int J Mol Sci. 2022 Sep6;23(18):10223. doi: 10.3390/ijms231810223. PMID: 36142134; PMCID: PMC9499314.</t>
  </si>
  <si>
    <t>188: Arreola F, Salazar B, Martinez A. Fitting Contralateral NeuroanatomicalAsymmetry into the Amyloid Cascade Hypothesis. Healthcare (Basel). 2022 Aug29;10(9):1643. doi: 10.3390/healthcare10091643. PMID: 36141255; PMCID:</t>
  </si>
  <si>
    <t>Asymmetry into the Amyloid Cascade Hypothesis. Healthcare (Basel). 2022 Aug29;10(9):1643. doi: 10.3390/healthcare10091643. PMID: 36141255; PMCID:PMC9498691.</t>
  </si>
  <si>
    <t>189: Wu R, Bao J, Kim M, Saykin AJ, Moore JH, Shen L, On Behalf Of Adni. MiningHigh-Level Imaging Genetic Associations via Clustering AD Candidate Variantswith Similar Brain Association Patterns. Genes (Basel). 2022 Aug 24;13(9):1520.</t>
  </si>
  <si>
    <t>High-Level Imaging Genetic Associations via Clustering AD Candidate Variantswith Similar Brain Association Patterns. Genes (Basel). 2022 Aug 24;13(9):1520.doi: 10.3390/genes13091520. PMID: 36140686; PMCID: PMC9498881.</t>
  </si>
  <si>
    <t>190: Cheung EYW, Chau ACM, Shea YF, Chiu PKC, Kwan JSK, Mak HKF. Level ofAmyloid-β (Aβ) Binding Leading to Differential Effects on Resting StateFunctional Connectivity in Major Brain Networks. Biomedicines. 2022 Sep</t>
  </si>
  <si>
    <t>Amyloid-β (Aβ) Binding Leading to Differential Effects on Resting StateFunctional Connectivity in Major Brain Networks. Biomedicines. 2022 Sep19;10(9):2321. doi: 10.3390/biomedicines10092321. PMID: 36140422; PMCID:</t>
  </si>
  <si>
    <t>Functional Connectivity in Major Brain Networks. Biomedicines. 2022 Sep19;10(9):2321. doi: 10.3390/biomedicines10092321. PMID: 36140422; PMCID:PMC9496530.</t>
  </si>
  <si>
    <t>191: Postu PA, Mihasan M, Gorgan DL, Sadiki FZ, El Idrissi M, Hritcu L. &lt;i&gt;Pinushalepensis&lt;/i&gt; Essential Oil Ameliorates Aβ1-42-Induced Brain Injury byDiminishing Anxiety, Oxidative Stress, and Neuroinflammation in Rats.</t>
  </si>
  <si>
    <t>halepensis&lt;/i&gt; Essential Oil Ameliorates Aβ1-42-Induced Brain Injury byDiminishing Anxiety, Oxidative Stress, and Neuroinflammation in Rats.Biomedicines. 2022 Sep 16;10(9):2300. doi: 10.3390/biomedicines10092300. PMID:</t>
  </si>
  <si>
    <t>Diminishing Anxiety, Oxidative Stress, and Neuroinflammation in Rats.Biomedicines. 2022 Sep 16;10(9):2300. doi: 10.3390/biomedicines10092300. PMID:36140401; PMCID: PMC9496595.</t>
  </si>
  <si>
    <t>192: Trebesova H, Olivero G, Marchi M, Grilli M. The Anti-Aggregative PeptideKLVFF Mimics Aβ1-40 in the Modulation of Nicotinic Receptors: Implications forPeptide-Based Therapy. Biomedicines. 2022 Sep 8;10(9):2231. doi:</t>
  </si>
  <si>
    <t>KLVFF Mimics Aβ1-40 in the Modulation of Nicotinic Receptors: Implications forPeptide-Based Therapy. Biomedicines. 2022 Sep 8;10(9):2231. doi:10.3390/biomedicines10092231. PMID: 36140331; PMCID: PMC9496455.</t>
  </si>
  <si>
    <t>193: Schweigardt F, Strandberg E, Wadhwani P, Reichert J, Bürck J, Cravo HLP,Burger L, Ulrich AS. Membranolytic Mechanism of Amphiphilic Antimicrobialβ-Stranded [KL]&lt;sub&gt;n&lt;/sub&gt; Peptides. Biomedicines. 2022 Aug 24;10(9):2071. doi:</t>
  </si>
  <si>
    <t>Burger L, Ulrich AS. Membranolytic Mechanism of Amphiphilic Antimicrobialβ-Stranded [KL]&lt;sub&gt;n&lt;/sub&gt; Peptides. Biomedicines. 2022 Aug 24;10(9):2071. doi:10.3390/biomedicines10092071. PMID: 36140173; PMCID: PMC9495826.</t>
  </si>
  <si>
    <t>194: Cai Y, Xiao R, Zhang Y, Xu D, Wang N, Han M, Zhang Y, Zhang L, Zhou W. DHPAProtects SH-SY5Y Cells from Oxidative Stress-Induced Apoptosis via MitochondriaApoptosis and the Keap1/Nrf2/HO-1 Signaling Pathway. Antioxidants (Basel). 2022</t>
  </si>
  <si>
    <t>Protects SH-SY5Y Cells from Oxidative Stress-Induced Apoptosis via MitochondriaApoptosis and the Keap1/Nrf2/HO-1 Signaling Pathway. Antioxidants (Basel). 2022Sep 12;11(9):1794. doi: 10.3390/antiox11091794. PMID: 36139869; PMCID:</t>
  </si>
  <si>
    <t>Apoptosis and the Keap1/Nrf2/HO-1 Signaling Pathway. Antioxidants (Basel). 2022Sep 12;11(9):1794. doi: 10.3390/antiox11091794. PMID: 36139869; PMCID:PMC9495558.</t>
  </si>
  <si>
    <t>195: Diez-Iriepa D, Knez D, Gobec S, Iriepa I, de Los Ríos C, Bravo I, López-Muñoz F, Marco-Contelles J, Hadjipavlou-Litina D. Polyfunctionalized α-Phenyl-tert-butyl(benzyl)nitrones: Multifunctional Antioxidants for Stroke Treatment.</t>
  </si>
  <si>
    <t>Muñoz F, Marco-Contelles J, Hadjipavlou-Litina D. Polyfunctionalized α-Phenyl-tert-butyl(benzyl)nitrones: Multifunctional Antioxidants for Stroke Treatment.Antioxidants (Basel). 2022 Aug 31;11(9):1735. doi: 10.3390/antiox11091735. PMID:</t>
  </si>
  <si>
    <t>tert-butyl(benzyl)nitrones: Multifunctional Antioxidants for Stroke Treatment.Antioxidants (Basel). 2022 Aug 31;11(9):1735. doi: 10.3390/antiox11091735. PMID:36139811; PMCID: PMC9495348.</t>
  </si>
  <si>
    <t>196: Sakalauskas A, Janoniene A, Zvinys G, Mikalauskaite K, Ziaunys M, SmirnovasV. Exploring the Formation of Polymers with Anti-Amyloid Properties within the2'3'-Dihydroxyflavone Autoxidation Process. Antioxidants (Basel). 2022 Aug</t>
  </si>
  <si>
    <t>V. Exploring the Formation of Polymers with Anti-Amyloid Properties within the2'3'-Dihydroxyflavone Autoxidation Process. Antioxidants (Basel). 2022 Aug30;11(9):1711. doi: 10.3390/antiox11091711. PMID: 36139781; PMCID: PMC9495709.</t>
  </si>
  <si>
    <t>197: Jiang L, Ding X, Wang W, Yang X, Li T, Lei P. Head-to-Head Comparison ofDifferent Blood Collecting Tubes for Quantification of Alzheimer's DiseaseBiomarkers in Plasma. Biomolecules. 2022 Aug 28;12(9):1194. doi:</t>
  </si>
  <si>
    <t>Different Blood Collecting Tubes for Quantification of Alzheimer's DiseaseBiomarkers in Plasma. Biomolecules. 2022 Aug 28;12(9):1194. doi:10.3390/biom12091194. PMID: 36139033; PMCID: PMC9496121.</t>
  </si>
  <si>
    <t>198: Kosyreva AM, Sentyabreva AV, Tsvetkov IS, Makarova OV. Alzheimer's Diseaseand Inflammaging. Brain Sci. 2022 Sep 13;12(9):1237. doi:10.3390/brainsci12091237. PMID: 36138973; PMCID: PMC9496782.</t>
  </si>
  <si>
    <t>199: Wickner RB, Edskes HK, Son M, Wu S. Anti-Prion Systems Block PrionTransmission, Attenuate Prion Generation, Cure Most Prions as They Arise andLimit Prion-Induced Pathology in &lt;i&gt;Saccharomyces cerevisiae&lt;/i&gt;. Biology</t>
  </si>
  <si>
    <t>Transmission, Attenuate Prion Generation, Cure Most Prions as They Arise andLimit Prion-Induced Pathology in &lt;i&gt;Saccharomyces cerevisiae&lt;/i&gt;. Biology(Basel). 2022 Aug 26;11(9):1266. doi: 10.3390/biology11091266. PMID: 36138748;</t>
  </si>
  <si>
    <t>Limit Prion-Induced Pathology in &lt;i&gt;Saccharomyces cerevisiae&lt;/i&gt;. Biology(Basel). 2022 Aug 26;11(9):1266. doi: 10.3390/biology11091266. PMID: 36138748;PMCID: PMC9495834.</t>
  </si>
  <si>
    <t>200: Chen X, Deng S, Wang W, Castiglione S, Duan Z, Luo L, Cianci F, Zhang X, XuJ, Li H, Zhao J, Kamau PM, Zhang Z, Mwangi J, Li J, Shu Y, Hu X, Mazzanti M, LaiR. Human antimicrobial peptide LL-37 contributes to Alzheimer's disease</t>
  </si>
  <si>
    <t>J, Li H, Zhao J, Kamau PM, Zhang Z, Mwangi J, Li J, Shu Y, Hu X, Mazzanti M, LaiR. Human antimicrobial peptide LL-37 contributes to Alzheimer's diseaseprogression. Mol Psychiatry. 2022 Sep 22. doi: 10.1038/s41380-022-01790-6. Epub</t>
  </si>
  <si>
    <t>R. Human antimicrobial peptide LL-37 contributes to Alzheimer's diseaseprogression. Mol Psychiatry. 2022 Sep 22. doi: 10.1038/s41380-022-01790-6. Epubahead of print. PMID: 36138130.</t>
  </si>
  <si>
    <t>1: Ibáñez de Opakua A, Geraets JA, Frieg B, Dienemann C, Savastano A, RankovicM, Cima-Omori MS, Schröder GF, Zweckstetter M. Molecular interactions of FGnucleoporin repeats at high resolution. Nat Chem. 2022 Sep 22. doi:</t>
  </si>
  <si>
    <t>M, Cima-Omori MS, Schröder GF, Zweckstetter M. Molecular interactions of FGnucleoporin repeats at high resolution. Nat Chem. 2022 Sep 22. doi:10.1038/s41557-022-01035-7. Epub ahead of print. PMID: 36138110.</t>
  </si>
  <si>
    <t>2: Tao Y, Lei B, Zhu Y, Fang X, Liao L, Chen D, Gao C. Repetitive TranscranialMagnetic Stimulation Decreases Serum Amyloid-β and Increases Ectodomain of p75Neurotrophin Receptor in Patients with Alzheimer's Disease. J Integr Neurosci.</t>
  </si>
  <si>
    <t>Magnetic Stimulation Decreases Serum Amyloid-β and Increases Ectodomain of p75Neurotrophin Receptor in Patients with Alzheimer's Disease. J Integr Neurosci.2022 Jul 29;21(5):140. doi: 10.31083/j.jin2105140. PMID: 36137949.</t>
  </si>
  <si>
    <t>3: Xing Y, Andrikopoulos N, Zhang Z, Sun Y, Ke PC, Ding F. ModulatingNanodroplet Formation En Route to Fibrillization of Amyloid Peptides withDesigned Flanking Sequences. Biomacromolecules. 2022 Sep 22. doi:</t>
  </si>
  <si>
    <t>Nanodroplet Formation En Route to Fibrillization of Amyloid Peptides withDesigned Flanking Sequences. Biomacromolecules. 2022 Sep 22. doi:10.1021/acs.biomac.2c00642. Epub ahead of print. PMID: 36137260.</t>
  </si>
  <si>
    <t>4: Tian X, Wang Y, Zhou Y, Wu B, Lu Y, Du J, Wang W, Cai W, Xiao Y. BETA-AMYLOIDDEPOSIT IN BILIARY ATRESIA REDUCES LIVER REGENERATION VIA INHIBITING ENERGYMETABOLISM AND mTOR SIGNALING. Clin Transl Gastroenterol. 2022 Sep 22. doi:</t>
  </si>
  <si>
    <t>DEPOSIT IN BILIARY ATRESIA REDUCES LIVER REGENERATION VIA INHIBITING ENERGYMETABOLISM AND mTOR SIGNALING. Clin Transl Gastroenterol. 2022 Sep 22. doi:10.14309/ctg.0000000000000536. Epub ahead of print. PMID: 36137184.</t>
  </si>
  <si>
    <t>5: Privitera L, Hogg EL, Lopes M, Domingos LB, Gaestel M, Müller J, Wall MJ,Corrêa SAL. The MK2 cascade mediates transient alteration in mGluR-LTD andspatial learning in a murine model of Alzheimer's disease. Aging Cell. 2022 Sep</t>
  </si>
  <si>
    <t>Corrêa SAL. The MK2 cascade mediates transient alteration in mGluR-LTD andspatial learning in a murine model of Alzheimer's disease. Aging Cell. 2022 Sep22:e13717. doi: 10.1111/acel.13717. Epub ahead of print. PMID: 36135933.</t>
  </si>
  <si>
    <t>6: Ghosh D, Konar M, Mondal T, Govindaraju T. Differential copper-guidedarchitectures of amyloid β peptidomimetics modulate oxidation states andcatalysis. Nanoscale Adv. 2022 Mar 31;4(9):2196-2200. doi: 10.1039/d2na00161f.</t>
  </si>
  <si>
    <t>architectures of amyloid β peptidomimetics modulate oxidation states andcatalysis. Nanoscale Adv. 2022 Mar 31;4(9):2196-2200. doi: 10.1039/d2na00161f.PMID: 36133442; PMCID: PMC9419866.</t>
  </si>
  <si>
    <t>7: Lyu H, Ye Y, Lui VCH, Wu W, Chung PHY, Wong KKY, Li HW, Wong MS, Tam PKH,Wang B. Plasma amyloid-beta levels correlated with impaired hepatic functions:An adjuvant biomarker for the diagnosis of biliary atresia. Front Surg. 2022 Sep</t>
  </si>
  <si>
    <t>Wang B. Plasma amyloid-beta levels correlated with impaired hepatic functions:An adjuvant biomarker for the diagnosis of biliary atresia. Front Surg. 2022 Sep5;9:931637. doi: 10.3389/fsurg.2022.931637. PMID: 36132201; PMCID: PMC9483031.</t>
  </si>
  <si>
    <t>8: Martín-Belmonte A, Aguado C, Alfaro-Ruiz R, Moreno-Martínez AE, de la Ossa L,Aso E, Gómez-Acero L, Shigemoto R, Fukazawa Y, Ciruela F, Luján R. Nanoscalealterations in GABA&lt;sub&gt;B&lt;/sub&gt; receptors and GIRK channel organization on the</t>
  </si>
  <si>
    <t>Aso E, Gómez-Acero L, Shigemoto R, Fukazawa Y, Ciruela F, Luján R. Nanoscalealterations in GABA&lt;sub&gt;B&lt;/sub&gt; receptors and GIRK channel organization on thehippocampus of APP/PS1 mice. Alzheimers Res Ther. 2022 Sep 21;14(1):136. doi:</t>
  </si>
  <si>
    <t>alterations in GABA&lt;sub&gt;B&lt;/sub&gt; receptors and GIRK channel organization on thehippocampus of APP/PS1 mice. Alzheimers Res Ther. 2022 Sep 21;14(1):136. doi:10.1186/s13195-022-01078-5. PMID: 36131327; PMCID: PMC9490896.</t>
  </si>
  <si>
    <t>9: Hsieh YC, Negri J, He A, Pearse RV 2nd, Liu L, Duong DM, Chibnik LB, BennettDA, Seyfried NT, Young-Pearse TL. Elevated ganglioside GM2 activator (GM2A) inhuman brain tissue reduces neurite integrity and spontaneous neuronal activity.</t>
  </si>
  <si>
    <t>DA, Seyfried NT, Young-Pearse TL. Elevated ganglioside GM2 activator (GM2A) inhuman brain tissue reduces neurite integrity and spontaneous neuronal activity.Mol Neurodegener. 2022 Sep 21;17(1):61. doi: 10.1186/s13024-022-00558-4. PMID:</t>
  </si>
  <si>
    <t>human brain tissue reduces neurite integrity and spontaneous neuronal activity.Mol Neurodegener. 2022 Sep 21;17(1):61. doi: 10.1186/s13024-022-00558-4. PMID:36131294; PMCID: PMC9494921.</t>
  </si>
  <si>
    <t>10: Rosenberg A, Öhlund-Wistbacka U, Hall A, Bonnard A, Hagman G, Rydén M,Thunborg C, Wiggenraad F, Sandebring-Matton A, Solomon A, Kivipelto M.β-Amyloid, Tau, Neurodegeneration Classification and Eligibility for Anti-</t>
  </si>
  <si>
    <t>Thunborg C, Wiggenraad F, Sandebring-Matton A, Solomon A, Kivipelto M.β-Amyloid, Tau, Neurodegeneration Classification and Eligibility for Anti-amyloid Treatment in a Memory Clinic Population. Neurology. 2022 Sep</t>
  </si>
  <si>
    <t>β-Amyloid, Tau, Neurodegeneration Classification and Eligibility for Anti-amyloid Treatment in a Memory Clinic Population. Neurology. 2022 Sep21:10.1212/WNL.0000000000201043. doi: 10.1212/WNL.0000000000201043. Epub ahead</t>
  </si>
  <si>
    <t>amyloid Treatment in a Memory Clinic Population. Neurology. 2022 Sep21:10.1212/WNL.0000000000201043. doi: 10.1212/WNL.0000000000201043. Epub aheadof print. PMID: 36130840.</t>
  </si>
  <si>
    <t>11: Park JC, Noh J, Jang S, Kim KH, Choi H, Lee D, Kim J, Chung J, Lee DY, LeeY, Lee H, Yoo DK, Lee AC, Byun MS, Yi D, Han SH, Kwon S, Mook-Jung I.Association of B cell profile and receptor repertoire with the progression of</t>
  </si>
  <si>
    <t>Y, Lee H, Yoo DK, Lee AC, Byun MS, Yi D, Han SH, Kwon S, Mook-Jung I.Association of B cell profile and receptor repertoire with the progression ofAlzheimer's disease. Cell Rep. 2022 Sep 20;40(12):111391. doi:</t>
  </si>
  <si>
    <t>Association of B cell profile and receptor repertoire with the progression ofAlzheimer's disease. Cell Rep. 2022 Sep 20;40(12):111391. doi:10.1016/j.celrep.2022.111391. PMID: 36130492.</t>
  </si>
  <si>
    <t>12: Spotorno N, Strandberg O, Vis G, Stomrud E, Nilsson M, Hansson O. Measuresof cortical microstructure are linked to amyloid pathology in Alzheimer'sdisease. Brain. 2022 Sep 21:awac343. doi: 10.1093/brain/awac343. Epub ahead of</t>
  </si>
  <si>
    <t>of cortical microstructure are linked to amyloid pathology in Alzheimer'sdisease. Brain. 2022 Sep 21:awac343. doi: 10.1093/brain/awac343. Epub ahead ofprint. PMID: 36130332.</t>
  </si>
  <si>
    <t>13: Yin L, Zhou J, Li T, Wang X, Xue W, Zhang J, Lin L, Wang N, Kang X, Zhou Y,Liu H, Li Y. Inhibition of the dopamine transporter promotes lysosome biogenesisand ameliorates Alzheimer's disease-like symptoms in mice. Alzheimers Dement.</t>
  </si>
  <si>
    <t>Liu H, Li Y. Inhibition of the dopamine transporter promotes lysosome biogenesisand ameliorates Alzheimer's disease-like symptoms in mice. Alzheimers Dement.2022 Sep 21. doi: 10.1002/alz.12776. Epub ahead of print. PMID: 36130073.</t>
  </si>
  <si>
    <t>14: Khrustalev VV, Khrustaleva TA, Popinako AV. Germline mutations directionsare different between introns of the same gene: case study of the gene codingfor amyloid-beta precursor protein. Genetica. 2022 Sep 21. doi:</t>
  </si>
  <si>
    <t>are different between introns of the same gene: case study of the gene codingfor amyloid-beta precursor protein. Genetica. 2022 Sep 21. doi:10.1007/s10709-022-00166-6. Epub ahead of print. PMID: 36129589.</t>
  </si>
  <si>
    <t>15: McKenzie AT, Marx GA, Koenigsberg D, Sawyer M, Iida MA, Walker JM,Richardson TE, Campanella G, Attems J, McKee AC, Stein TD, Fuchs TJ, White CL3rd; PART working group, Farrell K, Crary JF. Interpretable deep learning of</t>
  </si>
  <si>
    <t>Richardson TE, Campanella G, Attems J, McKee AC, Stein TD, Fuchs TJ, White CL3rd; PART working group, Farrell K, Crary JF. Interpretable deep learning ofmyelin histopathology in age-related cognitive impairment. Acta Neuropathol</t>
  </si>
  <si>
    <t>3rd; PART working group, Farrell K, Crary JF. Interpretable deep learning ofmyelin histopathology in age-related cognitive impairment. Acta NeuropatholCommun. 2022 Sep 21;10(1):131. doi: 10.1186/s40478-022-01425-5. PMID: 36127723;</t>
  </si>
  <si>
    <t>myelin histopathology in age-related cognitive impairment. Acta NeuropatholCommun. 2022 Sep 21;10(1):131. doi: 10.1186/s40478-022-01425-5. PMID: 36127723;PMCID: PMC9490907.</t>
  </si>
  <si>
    <t>16: Zhong M, Wang H, Yan H, Wu S, Wang K, Yang L, Cui B, Wu M, Li Y. Effects andmechanism of Aβ&lt;sub&gt;1-42&lt;/sub&gt; on EV-A71 replication. Virol J. 2022 Sep20;19(1):151. doi: 10.1186/s12985-022-01882-3. PMID: 36127711; PMCID:</t>
  </si>
  <si>
    <t>mechanism of Aβ&lt;sub&gt;1-42&lt;/sub&gt; on EV-A71 replication. Virol J. 2022 Sep20;19(1):151. doi: 10.1186/s12985-022-01882-3. PMID: 36127711; PMCID:PMC9485788.</t>
  </si>
  <si>
    <t>17: Piccirillo S, Preziuso A, Amoroso S, Serfilippi T, Miceli F, Magi S,Lariccia V. A new K&lt;sup&gt;+&lt;/sup&gt;channel-independent mechanism is involved in theantioxidant effect of XE-991 in an in vitro model of glucose metabolism</t>
  </si>
  <si>
    <t>Lariccia V. A new K&lt;sup&gt;+&lt;/sup&gt;channel-independent mechanism is involved in theantioxidant effect of XE-991 in an in vitro model of glucose metabolismimpairment: implications for Alzheimer's disease. Cell Death Discov. 2022 Sep</t>
  </si>
  <si>
    <t>antioxidant effect of XE-991 in an in vitro model of glucose metabolismimpairment: implications for Alzheimer's disease. Cell Death Discov. 2022 Sep20;8(1):391. doi: 10.1038/s41420-022-01187-y. PMID: 36127342; PMCID: PMC9489689.</t>
  </si>
  <si>
    <t>18: Pradhan AK, Shi Q, Tartler KJ, Rammes G. Quantification of astrocyticsynaptic pruning in mouse hippocampal slices in response to ex vivo Aβ treatmentvia colocalization analysis with C1q. STAR Protoc. 2022 Sep 19;3(4):101687. doi:</t>
  </si>
  <si>
    <t>synaptic pruning in mouse hippocampal slices in response to ex vivo Aβ treatmentvia colocalization analysis with C1q. STAR Protoc. 2022 Sep 19;3(4):101687. doi:10.1016/j.xpro.2022.101687. Epub ahead of print. PMID: 36125933; PMCID:</t>
  </si>
  <si>
    <t>via colocalization analysis with C1q. STAR Protoc. 2022 Sep 19;3(4):101687. doi:10.1016/j.xpro.2022.101687. Epub ahead of print. PMID: 36125933; PMCID:PMC9493138.</t>
  </si>
  <si>
    <t>19: Ma X, Mei J, Gao W, Xu W, Ahmad S, Ai H. Recognition of Aβ oligomer byLilrB2 acceptor: a tetracoordinated zipper mechanism. J Mol Model. 2022 Sep20;28(10):322. doi: 10.1007/s00894-022-05315-4. PMID: 36125588.</t>
  </si>
  <si>
    <t>20: Gezen-Ak D, Yurttaş Z, Çamoǧlu T, Dursun E. Could Amyloid-β 1-42 orα-Synuclein Interact Directly with Mitochondrial DNA? A Hypothesis. ACS ChemNeurosci. 2022 Oct 5;13(19):2803-2812. doi: 10.1021/acschemneuro.2c00512. Epub</t>
  </si>
  <si>
    <t>α-Synuclein Interact Directly with Mitochondrial DNA? A Hypothesis. ACS ChemNeurosci. 2022 Oct 5;13(19):2803-2812. doi: 10.1021/acschemneuro.2c00512. Epub2022 Sep 20. PMID: 36125124.</t>
  </si>
  <si>
    <t>21: George N, AbuKhader M, Al Balushi K, Al Sabahi B, Khan SA. An insight intothe neuroprotective effects and molecular targets of pomegranate (&lt;i&gt;Punicagranatum&lt;/i&gt;) against Alzheimer's disease. Nutr Neurosci. 2022 Sep 20:1-22. doi:</t>
  </si>
  <si>
    <t>the neuroprotective effects and molecular targets of pomegranate (&lt;i&gt;Punicagranatum&lt;/i&gt;) against Alzheimer's disease. Nutr Neurosci. 2022 Sep 20:1-22. doi:10.1080/1028415X.2022.2121092. Epub ahead of print. PMID: 36125072.</t>
  </si>
  <si>
    <t>22: Phuah CL, Chen Y, Strain JF, Yechoor N, Laurido-Soto OJ, Ances BM, Lee JM;for the Alzheimer's Disease Neuroimaging Initiative. Association of Data-DrivenWhite Matter Hyperintensity Spatial Signatures With Distinct Cerebral Small</t>
  </si>
  <si>
    <t>for the Alzheimer's Disease Neuroimaging Initiative. Association of Data-DrivenWhite Matter Hyperintensity Spatial Signatures With Distinct Cerebral SmallVessel Disease Etiologies. Neurology. 2022 Sep 19:10.1212/WNL.0000000000201186.</t>
  </si>
  <si>
    <t>White Matter Hyperintensity Spatial Signatures With Distinct Cerebral SmallVessel Disease Etiologies. Neurology. 2022 Sep 19:10.1212/WNL.0000000000201186.doi: 10.1212/WNL.0000000000201186. Epub ahead of print. PMID: 36123127.</t>
  </si>
  <si>
    <t>23: Kamagata K, Andica C, Takabayashi K, Saito Y, Taoka T, Nozaki H, Kikuta J,Fujita S, Hagiwara A, Kamiya K, Wada A, Akashi T, Sano K, Nishizawa M, Hori M,Naganawa S, Aoki S; for the Alzheimer's Disease Neuroimaging Initiative.</t>
  </si>
  <si>
    <t>Fujita S, Hagiwara A, Kamiya K, Wada A, Akashi T, Sano K, Nishizawa M, Hori M,Naganawa S, Aoki S; for the Alzheimer's Disease Neuroimaging Initiative.Association of MRI Indices of Glymphatic System With Amyloid Deposition and</t>
  </si>
  <si>
    <t>Naganawa S, Aoki S; for the Alzheimer's Disease Neuroimaging Initiative.Association of MRI Indices of Glymphatic System With Amyloid Deposition andCognition in Mild Cognitive Impairment and Alzheimer Disease. Neurology. 2022</t>
  </si>
  <si>
    <t>Association of MRI Indices of Glymphatic System With Amyloid Deposition andCognition in Mild Cognitive Impairment and Alzheimer Disease. Neurology. 2022Sep 19:10.1212/WNL.0000000000201300. doi: 10.1212/WNL.0000000000201300. Epub</t>
  </si>
  <si>
    <t>Cognition in Mild Cognitive Impairment and Alzheimer Disease. Neurology. 2022Sep 19:10.1212/WNL.0000000000201300. doi: 10.1212/WNL.0000000000201300. Epubahead of print. PMID: 36123122.</t>
  </si>
  <si>
    <t>24: Harris BN, Roberts BR, DiMarco GM, Maldonado KA, Okwunwanne Z, Savonenko AV,Soto PL. Hypothalamic-pituitary-adrenal (HPA) axis activity and anxiety-likebehavior during aging: A test of the glucocorticoid cascade hypothesis in</t>
  </si>
  <si>
    <t>Soto PL. Hypothalamic-pituitary-adrenal (HPA) axis activity and anxiety-likebehavior during aging: A test of the glucocorticoid cascade hypothesis inamyloidogenic APPswe/PS1dE9 mice. Gen Comp Endocrinol. 2022 Sep 16;330:114126.</t>
  </si>
  <si>
    <t>behavior during aging: A test of the glucocorticoid cascade hypothesis inamyloidogenic APPswe/PS1dE9 mice. Gen Comp Endocrinol. 2022 Sep 16;330:114126.doi: 10.1016/j.ygcen.2022.114126. Epub ahead of print. PMID: 36122793.</t>
  </si>
  <si>
    <t>25: Zhaliazka K, Kurouski D. Nanoscale Characterization of Parallel andAntiparallel β-Sheet Amyloid Beta 1-42 Aggregates. ACS Chem Neurosci. 2022 Oct5;13(19):2813-2820. doi: 10.1021/acschemneuro.2c00180. Epub 2022 Sep 19. PMID:</t>
  </si>
  <si>
    <t>Antiparallel β-Sheet Amyloid Beta 1-42 Aggregates. ACS Chem Neurosci. 2022 Oct5;13(19):2813-2820. doi: 10.1021/acschemneuro.2c00180. Epub 2022 Sep 19. PMID:36122250</t>
  </si>
  <si>
    <t>26: Ostrowitzki S, Bittner T, Sink KM, Mackey H, Rabe C, Honig LS, Cassetta E,Woodward M, Boada M, van Dyck CH, Grimmer T, Selkoe DJ, Schneider A, Blondeau K,Hu N, Quartino A, Clayton D, Dolton M, Dang Y, Ostaszewski B, Sanabria-Bohórquez</t>
  </si>
  <si>
    <t>Woodward M, Boada M, van Dyck CH, Grimmer T, Selkoe DJ, Schneider A, Blondeau K,Hu N, Quartino A, Clayton D, Dolton M, Dang Y, Ostaszewski B, Sanabria-BohórquezSM, Rabbia M, Toth B, Eichenlaub U, Smith J, Honigberg LA, Doody RS. Evaluating</t>
  </si>
  <si>
    <t>Hu N, Quartino A, Clayton D, Dolton M, Dang Y, Ostaszewski B, Sanabria-BohórquezSM, Rabbia M, Toth B, Eichenlaub U, Smith J, Honigberg LA, Doody RS. Evaluatingthe Safety and Efficacy of Crenezumab vs Placebo in Adults With Early Alzheimer</t>
  </si>
  <si>
    <t>SM, Rabbia M, Toth B, Eichenlaub U, Smith J, Honigberg LA, Doody RS. Evaluatingthe Safety and Efficacy of Crenezumab vs Placebo in Adults With Early AlzheimerDisease: Two Phase 3 Randomized Placebo-Controlled Trials. JAMA Neurol. 2022 Sep</t>
  </si>
  <si>
    <t>the Safety and Efficacy of Crenezumab vs Placebo in Adults With Early AlzheimerDisease: Two Phase 3 Randomized Placebo-Controlled Trials. JAMA Neurol. 2022 Sep19. doi: 10.1001/jamaneurol.2022.2909. Epub ahead of print. PMID: 36121669.</t>
  </si>
  <si>
    <t>27: Alghamdi A, Birch DJS, Vyshemirsky V, Rolinski OJ. Impact of the FlavonoidQuercetin on β-Amyloid Aggregation Revealed by Intrinsic Fluorescence. J PhysChem B. 2022 Sep 29;126(38):7229-7237. doi: 10.1021/acs.jpcb.2c02763. Epub 2022</t>
  </si>
  <si>
    <t>Quercetin on β-Amyloid Aggregation Revealed by Intrinsic Fluorescence. J PhysChem B. 2022 Sep 29;126(38):7229-7237. doi: 10.1021/acs.jpcb.2c02763. Epub 2022Sep 19. PMID: 36121408; PMCID: PMC9527748.</t>
  </si>
  <si>
    <t>28: Valappil DK, Raghavan A, Nath S. Detection and Quantification of TunnelingNanotubes Using 3D Volume View Images. J Vis Exp. 2022 Aug 31;(186). doi:10.3791/63992. PMID: 36121261.</t>
  </si>
  <si>
    <t>29: Petit D, Hitzenberger M, Koch M, Lismont S, Zoltowska KM, Enzlein T, Hopf C,Zacharias M, Chávez-Gutiérrez L. Enzyme-substrate interface targeting byimidazole-based γ-secretase modulators activates γ-secretase and stabilizes its</t>
  </si>
  <si>
    <t>Zacharias M, Chávez-Gutiérrez L. Enzyme-substrate interface targeting byimidazole-based γ-secretase modulators activates γ-secretase and stabilizes itsinteraction with APP. EMBO J. 2022 Sep 19:e111084. doi:</t>
  </si>
  <si>
    <t>imidazole-based γ-secretase modulators activates γ-secretase and stabilizes itsinteraction with APP. EMBO J. 2022 Sep 19:e111084. doi:10.15252/embj.2022111084. Epub ahead of print. PMID: 36121025.</t>
  </si>
  <si>
    <t>30: Sturchio A, Dwivedi AK, Malm T, Wood MJA, Cilia R, Sharma JS, Hill EJ,Schneider LS, Graff-Radford NR, Mori H, Nübling G, El Andaloussi S, SvenningssonP, Ezzat K, Espay AJ; Dominantly Inherited Alzheimer Consortia (DIAN). High</t>
  </si>
  <si>
    <t>Schneider LS, Graff-Radford NR, Mori H, Nübling G, El Andaloussi S, SvenningssonP, Ezzat K, Espay AJ; Dominantly Inherited Alzheimer Consortia (DIAN). HighSoluble Amyloid-β42 Predicts Normal Cognition in Amyloid-Positive Individuals</t>
  </si>
  <si>
    <t>P, Ezzat K, Espay AJ; Dominantly Inherited Alzheimer Consortia (DIAN). HighSoluble Amyloid-β42 Predicts Normal Cognition in Amyloid-Positive Individualswith Alzheimer's Disease-Causing Mutations. J Alzheimers Dis. 2022 Sep 16. doi:</t>
  </si>
  <si>
    <t>Soluble Amyloid-β42 Predicts Normal Cognition in Amyloid-Positive Individualswith Alzheimer's Disease-Causing Mutations. J Alzheimers Dis. 2022 Sep 16. doi:10.3233/JAD-220808. Epub ahead of print. PMID: 36120786.</t>
  </si>
  <si>
    <t>31: Ota M, Sato N, Nakaya M, Shigemoto Y, Kimura Y, Chiba E, Yokoi Y, TsukamotoT, Matsuda H. Relationships Between the Deposition of Amyloid-β and Tau Proteinand Glymphatic System Activity in Alzheimer's Disease: Diffusion Tensor Image</t>
  </si>
  <si>
    <t>T, Matsuda H. Relationships Between the Deposition of Amyloid-β and Tau Proteinand Glymphatic System Activity in Alzheimer's Disease: Diffusion Tensor ImageStudy. J Alzheimers Dis. 2022 Sep 15. doi: 10.3233/JAD-220534. Epub ahead of</t>
  </si>
  <si>
    <t>and Glymphatic System Activity in Alzheimer's Disease: Diffusion Tensor ImageStudy. J Alzheimers Dis. 2022 Sep 15. doi: 10.3233/JAD-220534. Epub ahead ofprint. PMID: 36120782.</t>
  </si>
  <si>
    <t>32: Fu J, Zhu Y, Sun Y, Liu Q, Duan H, Huang L, Zhou D, Wang Z, Zhao J, Li Z, DuY, Liu H, Ma F, Chen Y, Sun C, Wang G, Li W, Huang G. Circulating Amyloid-β andMethionine-Related Metabolites to Predict the Risk of Mild Cognitive Impairment:</t>
  </si>
  <si>
    <t>Y, Liu H, Ma F, Chen Y, Sun C, Wang G, Li W, Huang G. Circulating Amyloid-β andMethionine-Related Metabolites to Predict the Risk of Mild Cognitive Impairment:A Nested Case-Control Study. J Alzheimers Dis. 2022 Sep 15. doi:</t>
  </si>
  <si>
    <t>Methionine-Related Metabolites to Predict the Risk of Mild Cognitive Impairment:A Nested Case-Control Study. J Alzheimers Dis. 2022 Sep 15. doi:10.3233/JAD-220373. Epub ahead of print. PMID: 36120779.</t>
  </si>
  <si>
    <t>33: van Harten TW, Heijmans A, van Rooden S, Wermer MJH, van Osch MJP, Kuijf HJ,van Veluw SJ, Greenberg SM, van Buchem MA, van der Grond J, van Walderveen MAA.Brain Deep Medullary Veins on 7T MRI in Dutch-Type Hereditary Cerebral Amyloid</t>
  </si>
  <si>
    <t>van Veluw SJ, Greenberg SM, van Buchem MA, van der Grond J, van Walderveen MAA.Brain Deep Medullary Veins on 7T MRI in Dutch-Type Hereditary Cerebral AmyloidAngiopathy. J Alzheimers Dis. 2022 Sep 16. doi: 10.3233/JAD-220354. Epub ahead</t>
  </si>
  <si>
    <t>Brain Deep Medullary Veins on 7T MRI in Dutch-Type Hereditary Cerebral AmyloidAngiopathy. J Alzheimers Dis. 2022 Sep 16. doi: 10.3233/JAD-220354. Epub aheadof print. PMID: 36120778.</t>
  </si>
  <si>
    <t>34: Wei S, Dang L, Gao F, Wang J, Wang J, Qu Q. Effects of Simvastatin on PlasmaAmyloid-β Transport in Patients with Hyperlipidemia: A 12-Week Randomized,Double-Blind, Placebo-Controlled Trial. J Alzheimers Dis. 2022 Sep 15. doi:</t>
  </si>
  <si>
    <t>Amyloid-β Transport in Patients with Hyperlipidemia: A 12-Week Randomized,Double-Blind, Placebo-Controlled Trial. J Alzheimers Dis. 2022 Sep 15. doi:10.3233/JAD-220240. Epub ahead of print. PMID: 36120775.</t>
  </si>
  <si>
    <t>35: Zhang Y, Zhu Y, Yue H, Zhao Q, Li H. Exploring the misfolding and self-assembly mechanism of TTR (105-115) peptides by all-atom molecular dynamicssimulation. Front Mol Biosci. 2022 Aug 31;9:982276. doi:</t>
  </si>
  <si>
    <t>assembly mechanism of TTR (105-115) peptides by all-atom molecular dynamicssimulation. Front Mol Biosci. 2022 Aug 31;9:982276. doi:10.3389/fmolb.2022.982276. PMID: 36120541; PMCID: PMC9473747.</t>
  </si>
  <si>
    <t>36: Du XY, Cao YS, Yang J, Guo LC, Zhang T, Yuan Q, Chen X, Hu LM. Preclinicalevidence and possible mechanisms of β-asarone for rats and mice with Alzheimer'sdisease: A systematic review and meta-analysis. Front Pharmacol. 2022 Aug</t>
  </si>
  <si>
    <t>evidence and possible mechanisms of β-asarone for rats and mice with Alzheimer'sdisease: A systematic review and meta-analysis. Front Pharmacol. 2022 Aug31;13:956746. doi: 10.3389/fphar.2022.956746. PMID: 36120381; PMCID: PMC9471869.</t>
  </si>
  <si>
    <t>37: Eide PK. Cellular changes at the glia-neuro-vascular interface in definiteidiopathic normal pressure hydrocephalus. Front Cell Neurosci. 2022 Sep2;16:981399. doi: 10.3389/fncel.2022.981399. PMID: 36119130; PMCID: PMC9478415.</t>
  </si>
  <si>
    <t>38: Fields JA, Swinton M, Sundermann EE, Scrivens N, Vallee KJ, Moore DJ.Complement component 3 and complement factor H protein levels are altered inbrain tissues from people with human immunodeficiency virus: A pilot study.</t>
  </si>
  <si>
    <t>Complement component 3 and complement factor H protein levels are altered inbrain tissues from people with human immunodeficiency virus: A pilot study.Front Aging Neurosci. 2022 Aug 31;14:981937. doi: 10.3389/fnagi.2022.981937.</t>
  </si>
  <si>
    <t>brain tissues from people with human immunodeficiency virus: A pilot study.Front Aging Neurosci. 2022 Aug 31;14:981937. doi: 10.3389/fnagi.2022.981937.PMID: 36118688; PMCID: PMC9472593.</t>
  </si>
  <si>
    <t>39: Kärkkäinen E, Jakobsson SG, Edlund U, Richter-Dahlfors A, Choong FX.Optotracing for live selective fluorescence-based detection of &lt;i&gt;Candidaalbicans&lt;/i&gt; biofilms. Front Cell Infect Microbiol. 2022 Sep 2;12:981454. doi:</t>
  </si>
  <si>
    <t>Optotracing for live selective fluorescence-based detection of &lt;i&gt;Candidaalbicans&lt;/i&gt; biofilms. Front Cell Infect Microbiol. 2022 Sep 2;12:981454. doi:10.3389/fcimb.2022.981454. PMID: 36118028; PMCID: PMC9478205.</t>
  </si>
  <si>
    <t>40: Yang H, Li J, Li X, Ma L, Hou M, Zhou H, Zhou R. Based on molecularstructures: Amyloid-β generation, clearance, toxicity and therapeuticstrategies. Front Mol Neurosci. 2022 Aug 31;15:927530. doi:</t>
  </si>
  <si>
    <t>structures: Amyloid-β generation, clearance, toxicity and therapeuticstrategies. Front Mol Neurosci. 2022 Aug 31;15:927530. doi:10.3389/fnmol.2022.927530. PMID: 36117918; PMCID: PMC9470852.</t>
  </si>
  <si>
    <t>41: Reich N, Hölscher C. The neuroprotective effects of glucagon-like peptide 1in Alzheimer's and Parkinson's disease: An in-depth review. Front Neurosci. 2022Sep 1;16:970925. doi: 10.3389/fnins.2022.970925. PMID: 36117625; PMCID:</t>
  </si>
  <si>
    <t>in Alzheimer's and Parkinson's disease: An in-depth review. Front Neurosci. 2022Sep 1;16:970925. doi: 10.3389/fnins.2022.970925. PMID: 36117625; PMCID:PMC9475012.</t>
  </si>
  <si>
    <t>42: Coles M, Steiner-Lim GZ, Karl T. Therapeutic properties of multi-cannabinoidtreatment strategies for Alzheimer's disease. Front Neurosci. 2022 Sep2;16:962922. doi: 10.3389/fnins.2022.962922. PMID: 36117622; PMCID: PMC9479694.</t>
  </si>
  <si>
    <t>43: Takahashi J, Ueta Y, Yamada D, Sasaki-Hamada S, Iwai T, Akita T, YamashitaC, Saitoh A, Oka JI. Intracerebroventricular administration of oxytocin andintranasal administration of the oxytocin derivative improve β-amyloid peptide</t>
  </si>
  <si>
    <t>C, Saitoh A, Oka JI. Intracerebroventricular administration of oxytocin andintranasal administration of the oxytocin derivative improve β-amyloid peptide(25-35)-induced memory impairment in mice. Neuropsychopharmacol Rep. 2022 Sep</t>
  </si>
  <si>
    <t>intranasal administration of the oxytocin derivative improve β-amyloid peptide(25-35)-induced memory impairment in mice. Neuropsychopharmacol Rep. 2022 Sep19. doi: 10.1002/npr2.12292. Epub ahead of print. PMID: 36117475.</t>
  </si>
  <si>
    <t>44: Falangola MF, Nie X, Voltin J, Ward R, Dhiman S, Nietert PJ, Jensen JH.Brain microstructure abnormalities in the 3xTg-AD mouse - A diffusion MRI andmorphology correlation study. Magn Reson Imaging. 2022 Sep 16;94:48-55. doi:</t>
  </si>
  <si>
    <t>Brain microstructure abnormalities in the 3xTg-AD mouse - A diffusion MRI andmorphology correlation study. Magn Reson Imaging. 2022 Sep 16;94:48-55. doi:10.1016/j.mri.2022.09.002. Epub ahead of print. PMID: 36116712.</t>
  </si>
  <si>
    <t>45: Zhai Z, Xie D, Qin T, Zhong Y, Xu Y, Sun T. Effect and Mechanism ofExogenous Melatonin on Cognitive Deficits in Animal Models of Alzheimer'sDisease: A Systematic review and Meta-analysis. Neuroscience. 2022 Sep</t>
  </si>
  <si>
    <t>Exogenous Melatonin on Cognitive Deficits in Animal Models of Alzheimer'sDisease: A Systematic review and Meta-analysis. Neuroscience. 2022 Sep15:S0306-4522(22)00466-3. doi: 10.1016/j.neuroscience.2022.09.012. Epub ahead of</t>
  </si>
  <si>
    <t>Disease: A Systematic review and Meta-analysis. Neuroscience. 2022 Sep15:S0306-4522(22)00466-3. doi: 10.1016/j.neuroscience.2022.09.012. Epub ahead ofprint. PMID: 36116555.</t>
  </si>
  <si>
    <t>46: Arighi A, Arcaro M, Fumagalli GG, Carandini T, Pietroboni AM, Sacchi L,Fenoglio C, Serpente M, Sorrentino F, Isgrò G, Turkheimer F, Scarpini E,Galimberti D. Aquaporin-4 cerebrospinal fluid levels are higher in</t>
  </si>
  <si>
    <t>Fenoglio C, Serpente M, Sorrentino F, Isgrò G, Turkheimer F, Scarpini E,Galimberti D. Aquaporin-4 cerebrospinal fluid levels are higher inneurodegenerative dementia: looking at glymphatic system dysregulation.</t>
  </si>
  <si>
    <t>Galimberti D. Aquaporin-4 cerebrospinal fluid levels are higher inneurodegenerative dementia: looking at glymphatic system dysregulation.Alzheimers Res Ther. 2022 Sep 17;14(1):135. doi: 10.1186/s13195-022-01077-6.</t>
  </si>
  <si>
    <t>neurodegenerative dementia: looking at glymphatic system dysregulation.Alzheimers Res Ther. 2022 Sep 17;14(1):135. doi: 10.1186/s13195-022-01077-6.PMID: 36115967; PMCID: PMC9482276.</t>
  </si>
  <si>
    <t>47: Österlund N, Vosselman T, Leppert A, Gräslund A, Jörnvall H, Ilag LL,Marklund EG, Elofsson A, Johansson J, Sahin C, Landreh M. Mass spectrometry andmachine learning reveal determinants of client recognition by anti-amyloid</t>
  </si>
  <si>
    <t>Marklund EG, Elofsson A, Johansson J, Sahin C, Landreh M. Mass spectrometry andmachine learning reveal determinants of client recognition by anti-amyloidchaperones. Mol Cell Proteomics. 2022 Sep 14:100413. doi:</t>
  </si>
  <si>
    <t>machine learning reveal determinants of client recognition by anti-amyloidchaperones. Mol Cell Proteomics. 2022 Sep 14:100413. doi:10.1016/j.mcpro.2022.100413. Epub ahead of print. PMID: 36115577.</t>
  </si>
  <si>
    <t>48: Kenyaga JM, Cheng Q, Qiang W. Early-Stage β-Amyloid-Membrane InteractionsModulate Lipid Dynamics and Influence Structural Interfaces and Fibrillation. JBiol Chem. 2022 Sep 14:102491. doi: 10.1016/j.jbc.2022.102491. Epub ahead of</t>
  </si>
  <si>
    <t>Modulate Lipid Dynamics and Influence Structural Interfaces and Fibrillation. JBiol Chem. 2022 Sep 14:102491. doi: 10.1016/j.jbc.2022.102491. Epub ahead ofprint. PMID: 36115457.</t>
  </si>
  <si>
    <t>49: Blasiak J, Sobczuk P, Pawlowska E, Kaarniranta K. Interplay between agingand other factors of the pathogenesis of age-related macular degeneration.Ageing Res Rev. 2022 Sep 13;81:101735. doi: 10.1016/j.arr.2022.101735. Epub</t>
  </si>
  <si>
    <t>and other factors of the pathogenesis of age-related macular degeneration.Ageing Res Rev. 2022 Sep 13;81:101735. doi: 10.1016/j.arr.2022.101735. Epubahead of print. PMID: 36113764.</t>
  </si>
  <si>
    <t>50: Banoo R, Nuthakki VK, Abdullaha M, Sharma M, Bharate SB. Blood-brain barrierpermeable benzylpiperidin-4-yl-linked benzylamino benzamides as dualcholinesterase inhibitors. Drug Dev Res. 2022 Sep 16. doi: 10.1002/ddr.21997.</t>
  </si>
  <si>
    <t>permeable benzylpiperidin-4-yl-linked benzylamino benzamides as dualcholinesterase inhibitors. Drug Dev Res. 2022 Sep 16. doi: 10.1002/ddr.21997.Epub ahead of print. PMID: 36112736.</t>
  </si>
  <si>
    <t>51: Sekiyama N, Takaba K, Maki-Yonekura S, Akagi KI, Ohtani Y, Imamura K,Terakawa T, Yamashita K, Inaoka D, Yonekura K, Kodama TS, Tochio H. ALSmutations in the TIA-1 prion-like domain trigger highly condensed pathogenic</t>
  </si>
  <si>
    <t>Terakawa T, Yamashita K, Inaoka D, Yonekura K, Kodama TS, Tochio H. ALSmutations in the TIA-1 prion-like domain trigger highly condensed pathogenicstructures. Proc Natl Acad Sci U S A. 2022 Sep 20;119(38):e2122523119. doi:</t>
  </si>
  <si>
    <t>mutations in the TIA-1 prion-like domain trigger highly condensed pathogenicstructures. Proc Natl Acad Sci U S A. 2022 Sep 20;119(38):e2122523119. doi:10.1073/pnas.2122523119. Epub 2022 Sep 16. PMID: 36112647; PMCID: PMC9499527.</t>
  </si>
  <si>
    <t>52: Wang Z, Zhang Y, Feng W, Pang Y, Chen S, Ding S, Chen Y, Sheng C, MarshallC, Shi J, Xiao M. Miconazole Promotes Cooperative Ability of a Mouse Model ofAlzheimer's Disease. Int J Neuropsychopharmacol. 2022 Sep 16:pyac061. doi:</t>
  </si>
  <si>
    <t>C, Shi J, Xiao M. Miconazole Promotes Cooperative Ability of a Mouse Model ofAlzheimer's Disease. Int J Neuropsychopharmacol. 2022 Sep 16:pyac061. doi:10.1093/ijnp/pyac061. Epub ahead of print. PMID: 36112386.</t>
  </si>
  <si>
    <t>53: Ichimata S, Martinez-Valbuena I, Forrest SL, Kovacs GG. Expanding thespectrum of amyloid-β plaque pathology: the Down syndrome associated 'bird-nestplaque'. Acta Neuropathol. 2022 Sep 16. doi: 10.1007/s00401-022-02500-w. Epub</t>
  </si>
  <si>
    <t>spectrum of amyloid-β plaque pathology: the Down syndrome associated 'bird-nestplaque'. Acta Neuropathol. 2022 Sep 16. doi: 10.1007/s00401-022-02500-w. Epubahead of print. PMID: 36112224.</t>
  </si>
  <si>
    <t>54: Sóvágó I, Várnagy K, Kállay C, Grenács Á. Interactions of copper(II) andzinc(II) ions with the peptide fragments of proteins related toneurodegenerative disorders: similarities and differences. Curr Med Chem. 2022</t>
  </si>
  <si>
    <t>zinc(II) ions with the peptide fragments of proteins related toneurodegenerative disorders: similarities and differences. Curr Med Chem. 2022Sep 15. doi: 10.2174/0929867329666220915140852. Epub ahead of print. PMID:</t>
  </si>
  <si>
    <t>neurodegenerative disorders: similarities and differences. Curr Med Chem. 2022Sep 15. doi: 10.2174/0929867329666220915140852. Epub ahead of print. PMID:36111758</t>
  </si>
  <si>
    <t>55: Välimäki NN, Bakreen A, Häkli S, Dhungana H, Keuters MH, Dunlop Y, KoskuviM, Keksa-Goldsteine V, Oksanen M, Jäntti H, Lehtonen Š, Malm T, Koistinaho J,Jolkkonen J. Astrocyte Progenitors Derived From Patients With Alzheimer Disease</t>
  </si>
  <si>
    <t>M, Keksa-Goldsteine V, Oksanen M, Jäntti H, Lehtonen Š, Malm T, Koistinaho J,Jolkkonen J. Astrocyte Progenitors Derived From Patients With Alzheimer DiseaseDo Not Impair Stroke Recovery in Mice. Stroke. 2022 Oct;53(10):3192-3201. doi:</t>
  </si>
  <si>
    <t>Jolkkonen J. Astrocyte Progenitors Derived From Patients With Alzheimer DiseaseDo Not Impair Stroke Recovery in Mice. Stroke. 2022 Oct;53(10):3192-3201. doi:10.1161/STROKEAHA.122.039700. Epub 2022 Sep 16. PMID: 36111544.</t>
  </si>
  <si>
    <t>56: Swann OJ, Turner M, Heslegrave A, Zetterberg H. Fluid biomarkers and risk ofneurodegenerative disease in retired athletes with multiple concussions: resultsfrom the International Concussion and Head Injury Research Foundation Brain</t>
  </si>
  <si>
    <t>neurodegenerative disease in retired athletes with multiple concussions: resultsfrom the International Concussion and Head Injury Research Foundation Brainhealth in Retired athletes Study of Ageing and Impact-Related Neurodegenerative</t>
  </si>
  <si>
    <t>from the International Concussion and Head Injury Research Foundation Brainhealth in Retired athletes Study of Ageing and Impact-Related NeurodegenerativeDisease (ICHIRF-BRAIN study). BMJ Open Sport Exerc Med. 2022 Sep 1;8(3):e001327.</t>
  </si>
  <si>
    <t>health in Retired athletes Study of Ageing and Impact-Related NeurodegenerativeDisease (ICHIRF-BRAIN study). BMJ Open Sport Exerc Med. 2022 Sep 1;8(3):e001327.doi: 10.1136/bmjsem-2022-001327. PMID: 36111130; PMCID: PMC9438045.</t>
  </si>
  <si>
    <t>57: Khodayi-Shahrak M, Khalaj-Kondori M, Hosseinpour Feizi MA, Talebi M.Insights into the mechanisms of non-coding RNAs' implication in the pathogenesisof Alzheimer's disease. EXCLI J. 2022 Jun 30;21:921-940. doi:</t>
  </si>
  <si>
    <t>Insights into the mechanisms of non-coding RNAs' implication in the pathogenesisof Alzheimer's disease. EXCLI J. 2022 Jun 30;21:921-940. doi:10.17179/excli2022-5006. PMID: 36110561; PMCID: PMC9441681.</t>
  </si>
  <si>
    <t>58: Lamsal Lamichhane S, Ramesh V, Opara CO, Khan FY, Kabiraj G, Kauser H,Palakeel JJ, Ali M, Chaduvula P, Chhabra S, Mohammed L. Treatment Modalities forDementia in Down's Syndrome: A Literature Review. Cureus. 2022 Aug</t>
  </si>
  <si>
    <t>Palakeel JJ, Ali M, Chaduvula P, Chhabra S, Mohammed L. Treatment Modalities forDementia in Down's Syndrome: A Literature Review. Cureus. 2022 Aug11;14(8):e27881. doi: 10.7759/cureus.27881. PMID: 36110433; PMCID: PMC9462651.</t>
  </si>
  <si>
    <t>59: Cody KA, Koscik RL, Erickson CM, Berman SE, Jonaitis EM, Williams VJ,Mueller KD, Christian BT, Chin NA, Clark LR, Betthauser TJ, Johnson SC.Associations of the Lifestyle for Brain Health index with longitudinal cognition</t>
  </si>
  <si>
    <t>Mueller KD, Christian BT, Chin NA, Clark LR, Betthauser TJ, Johnson SC.Associations of the Lifestyle for Brain Health index with longitudinal cognitionand brain amyloid beta in clinically unimpaired older adults: Findings from the</t>
  </si>
  <si>
    <t>Associations of the Lifestyle for Brain Health index with longitudinal cognitionand brain amyloid beta in clinically unimpaired older adults: Findings from theWisconsin Registry for Alzheimer's Prevention. Alzheimers Dement (Amst). 2022</t>
  </si>
  <si>
    <t>and brain amyloid beta in clinically unimpaired older adults: Findings from theWisconsin Registry for Alzheimer's Prevention. Alzheimers Dement (Amst). 2022Sep 11;14(1):e12351. doi: 10.1002/dad2.12351. PMID: 36110432; PMCID: PMC9464997.</t>
  </si>
  <si>
    <t>60: Manzali SB, Yu E, Ravona-Springer R, Livny A, Golan S, Ouyang Y, Lesman-Segev O, Liu L, Ganmore I, Alkelai A, Gan-Or Z, Lin HM, Heymann A, SchnaiderBeeri M, Greenbaum L. Alzheimer's Disease Polygenic Risk Score Is Not Associated</t>
  </si>
  <si>
    <t>Segev O, Liu L, Ganmore I, Alkelai A, Gan-Or Z, Lin HM, Heymann A, SchnaiderBeeri M, Greenbaum L. Alzheimer's Disease Polygenic Risk Score Is Not AssociatedWith Cognitive Decline Among Older Adults With Type 2 Diabetes. Front Aging</t>
  </si>
  <si>
    <t>Beeri M, Greenbaum L. Alzheimer's Disease Polygenic Risk Score Is Not AssociatedWith Cognitive Decline Among Older Adults With Type 2 Diabetes. Front AgingNeurosci. 2022 Aug 30;14:853695. doi: 10.3389/fnagi.2022.853695. PMID: 36110429;</t>
  </si>
  <si>
    <t>With Cognitive Decline Among Older Adults With Type 2 Diabetes. Front AgingNeurosci. 2022 Aug 30;14:853695. doi: 10.3389/fnagi.2022.853695. PMID: 36110429;PMCID: PMC9468264.</t>
  </si>
  <si>
    <t>61: Huang LC, Chen MH, Chuu CP, Li KY, Hour TC, Yang YH. Plasma biomarkers andtheir correlation in adult children of parents with Alzheimer's disease. FrontAging Neurosci. 2022 Aug 30;14:977515. doi: 10.3389/fnagi.2022.977515. PMID:</t>
  </si>
  <si>
    <t>their correlation in adult children of parents with Alzheimer's disease. FrontAging Neurosci. 2022 Aug 30;14:977515. doi: 10.3389/fnagi.2022.977515. PMID:36110426; PMCID: PMC9468332.</t>
  </si>
  <si>
    <t>62: Tahirbegi B, Magness AJ, Piersimoni ME, Teng X, Hooper J, Guo Y, Knöpfel T,Willison KR, Klug DR, Ying L. Toward high-throughput oligomer detection andclassification for early-stage aggregation of amyloidogenic protein. Front Chem.</t>
  </si>
  <si>
    <t>Willison KR, Klug DR, Ying L. Toward high-throughput oligomer detection andclassification for early-stage aggregation of amyloidogenic protein. Front Chem.2022 Aug 30;10:967882. doi: 10.3389/fchem.2022.967882. PMID: 36110142; PMCID:</t>
  </si>
  <si>
    <t>classification for early-stage aggregation of amyloidogenic protein. Front Chem.2022 Aug 30;10:967882. doi: 10.3389/fchem.2022.967882. PMID: 36110142; PMCID:PMC9468268.</t>
  </si>
  <si>
    <t>63: Park H, Shin J, Kim Y, Saito T, Saido TC, Kim J.CRISPR/dCas9-Dnmt3a-mediated targeted DNA methylation of APP rescues brainpathology in a mouse model of Alzheimer's disease. Transl Neurodegener. 2022 Sep</t>
  </si>
  <si>
    <t>CRISPR/dCas9-Dnmt3a-mediated targeted DNA methylation of APP rescues brainpathology in a mouse model of Alzheimer's disease. Transl Neurodegener. 2022 Sep15;11(1):41. doi: 10.1186/s40035-022-00314-0. PMID: 36109806; PMCID: PMC9476342.</t>
  </si>
  <si>
    <t>64: MacLennan MH, le Roux A. Cervical amyloidoma of transthyretin type: a casereport and review of literature. BMC Geriatr. 2022 Sep 15;22(1):753. doi:10.1186/s12877-022-03422-8. PMID: 36109706; PMCID: PMC9479254.</t>
  </si>
  <si>
    <t>65: Varlow C, Vasdev N. Evaluation of Tau Radiotracers in Chronic TraumaticEncephalopathy. J Nucl Med. 2022 Sep 15:jnumed.122.264404. doi:10.2967/jnumed.122.264404. Epub ahead of print. PMID: 36109185.</t>
  </si>
  <si>
    <t>66: Yousof Ali M, Zaib S, Jannat S, Khan I. Discovery of potent and selectivedual cholinesterases and β-secretase inhibitors in pomegranate as a treatmentfor Alzheimer's disease. Bioorg Chem. 2022 Sep 10;129:106137. doi:</t>
  </si>
  <si>
    <t>dual cholinesterases and β-secretase inhibitors in pomegranate as a treatmentfor Alzheimer's disease. Bioorg Chem. 2022 Sep 10;129:106137. doi:10.1016/j.bioorg.2022.106137. Epub ahead of print. PMID: 36108590.</t>
  </si>
  <si>
    <t>67: Xu QQ, Su ZR, Hu Z, Yang W, Xian YF, Lin ZX. Patchouli alcohol amelioratesthe learning and memory impairments in an animal model of Alzheimer's diseasevia modulating SIRT1. Phytomedicine. 2022 Nov;106:154441. doi:</t>
  </si>
  <si>
    <t>the learning and memory impairments in an animal model of Alzheimer's diseasevia modulating SIRT1. Phytomedicine. 2022 Nov;106:154441. doi:10.1016/j.phymed.2022.154441. Epub 2022 Sep 6. PMID: 36108371.</t>
  </si>
  <si>
    <t>68: Zheng T, Huo Y, Wang Y, Du W. Regulation of oxaliplatin and carboplatin onthe assembly behavior and cytotoxicity of human islet amyloid polypeptide. JInorg Biochem. 2022 Sep 7;237:111989. doi: 10.1016/j.jinorgbio.2022.111989. Epub</t>
  </si>
  <si>
    <t>the assembly behavior and cytotoxicity of human islet amyloid polypeptide. JInorg Biochem. 2022 Sep 7;237:111989. doi: 10.1016/j.jinorgbio.2022.111989. Epubahead of print. PMID: 36108345.</t>
  </si>
  <si>
    <t>69: Wiatrak B, Mieszała P, Gąsiorowski K. Impact of NMDA receptor activation onDNA damage in PC12 neuron-like cell cultures in the presence of β-amyloidpeptides. Mol Biol Rep. 2022 Sep 15. doi: 10.1007/s11033-022-07856-6. Epub ahead</t>
  </si>
  <si>
    <t>DNA damage in PC12 neuron-like cell cultures in the presence of β-amyloidpeptides. Mol Biol Rep. 2022 Sep 15. doi: 10.1007/s11033-022-07856-6. Epub aheadof print. PMID: 36107376.</t>
  </si>
  <si>
    <t>70: Shen F, Regmi D, Islam M, Raja Somu D, Merk V, Du D. Effects of zinc andcarnosine on aggregation kinetics of Amyloid-β40 peptide. Biochem Biophys Rep.2022 Sep 6;32:101333. doi: 10.1016/j.bbrep.2022.101333. PMID: 36105613; PMCID:</t>
  </si>
  <si>
    <t>carnosine on aggregation kinetics of Amyloid-β40 peptide. Biochem Biophys Rep.2022 Sep 6;32:101333. doi: 10.1016/j.bbrep.2022.101333. PMID: 36105613; PMCID:PMC9464885.</t>
  </si>
  <si>
    <t>71: Islam F, Shohag S, Akhter S, Islam MR, Sultana S, Mitra S, Chandran D,Khandaker MU, Ashraf GM, Idris AM, Emran TB, Cavalu S. Exposure of metaltoxicity in Alzheimer's disease: An extensive review. Front Pharmacol. 2022 Aug</t>
  </si>
  <si>
    <t>Khandaker MU, Ashraf GM, Idris AM, Emran TB, Cavalu S. Exposure of metaltoxicity in Alzheimer's disease: An extensive review. Front Pharmacol. 2022 Aug29;13:903099. doi: 10.3389/fphar.2022.903099. PMID: 36105221; PMCID: PMC9465172.</t>
  </si>
  <si>
    <t>72: Roham PH, Save SN, Sharma S. Human islet amyloid polypeptide: A therapeutictarget for the management of type 2 diabetes mellitus. J Pharm Anal. 2022Aug;12(4):556-569. doi: 10.1016/j.jpha.2022.04.001. Epub 2022 Apr 7. PMID:</t>
  </si>
  <si>
    <t>target for the management of type 2 diabetes mellitus. J Pharm Anal. 2022Aug;12(4):556-569. doi: 10.1016/j.jpha.2022.04.001. Epub 2022 Apr 7. PMID:36105173; PMCID: PMC9463490.</t>
  </si>
  <si>
    <t>73: Liu Y, Zhang X, Lin W, Kehriman N, Kuang W, Ling X. Multi-factor combinedbiomarker screening strategy to rapidly diagnose Alzheimer's disease andevaluate drug effect based on a rat model. J Pharm Anal. 2022 Aug;12(4):627-636.</t>
  </si>
  <si>
    <t>biomarker screening strategy to rapidly diagnose Alzheimer's disease andevaluate drug effect based on a rat model. J Pharm Anal. 2022 Aug;12(4):627-636.doi: 10.1016/j.jpha.2022.04.003. Epub 2022 Apr 19. PMID: 36105160; PMCID:</t>
  </si>
  <si>
    <t>evaluate drug effect based on a rat model. J Pharm Anal. 2022 Aug;12(4):627-636.doi: 10.1016/j.jpha.2022.04.003. Epub 2022 Apr 19. PMID: 36105160; PMCID:PMC9463486.</t>
  </si>
  <si>
    <t>74: da Costa DC, Teixeira HRC, Silva RC, Francischini IAG, de Paula da SilvaCHT, da Silva Hage-Melim LI. &lt;i&gt;In silico&lt;/i&gt; Study of Acetylcholinesterase andBeta-secretase Inhibitors: Potential Multitarget Anti-Alzheimer's Agents. Cent</t>
  </si>
  <si>
    <t>CHT, da Silva Hage-Melim LI. &lt;i&gt;In silico&lt;/i&gt; Study of Acetylcholinesterase andBeta-secretase Inhibitors: Potential Multitarget Anti-Alzheimer's Agents. CentNerv Syst Agents Med Chem. 2022;22(2):139-150. doi:</t>
  </si>
  <si>
    <t>Beta-secretase Inhibitors: Potential Multitarget Anti-Alzheimer's Agents. CentNerv Syst Agents Med Chem. 2022;22(2):139-150. doi:10.2174/1871524922666220517110606. PMID: 36104859.</t>
  </si>
  <si>
    <t>75: Shang Y, Sun X, Chen X, Wang Q, Wang EJ, Miller E, Xu R, Pieper AA, Qi X. ACHCHD6-APP axis connects amyloid and mitochondrial pathology in Alzheimer'sdisease. Acta Neuropathol. 2022 Sep 14. doi: 10.1007/s00401-022-02499-0. Epub</t>
  </si>
  <si>
    <t>CHCHD6-APP axis connects amyloid and mitochondrial pathology in Alzheimer'sdisease. Acta Neuropathol. 2022 Sep 14. doi: 10.1007/s00401-022-02499-0. Epubahead of print. PMID: 36104602.</t>
  </si>
  <si>
    <t>76: Tropea MR, Torrisi A, Vacanti V, Pizzone D, Puzzo D, Gulisano W. Applicationof 3D Printing Technology to Produce Hippocampal Customized Guide Cannulas.eNeuro. 2022 Sep 28;9(5):ENEURO.0099-22.2022. doi: 10.1523/ENEURO.0099-22.2022.</t>
  </si>
  <si>
    <t>of 3D Printing Technology to Produce Hippocampal Customized Guide Cannulas.eNeuro. 2022 Sep 28;9(5):ENEURO.0099-22.2022. doi: 10.1523/ENEURO.0099-22.2022.PMID: 36104275; PMCID: PMC9522464.</t>
  </si>
  <si>
    <t>77: Bigi A, Cascella R, Chiti F, Cecchi C. Amyloid fibrils act as a reservoir ofsoluble oligomers, the main culprits in protein deposition diseases. Bioessays.2022 Sep 14:e2200086. doi: 10.1002/bies.202200086. Epub ahead of print. PMID:</t>
  </si>
  <si>
    <t>soluble oligomers, the main culprits in protein deposition diseases. Bioessays.2022 Sep 14:e2200086. doi: 10.1002/bies.202200086. Epub ahead of print. PMID:36104212</t>
  </si>
  <si>
    <t>78: Plá V, Bork P, Harnpramukkul A, Olveda G, Ladrón-de-Guevara A, Giannetto MJ,Hussain R, Wang W, Kelley DH, Hablitz LM, Nedergaard M. A real-time in vivoclearance assay for quantification of glymphatic efflux. Cell Rep. 2022 Sep</t>
  </si>
  <si>
    <t>Hussain R, Wang W, Kelley DH, Hablitz LM, Nedergaard M. A real-time in vivoclearance assay for quantification of glymphatic efflux. Cell Rep. 2022 Sep13;40(11):111320. doi: 10.1016/j.celrep.2022.111320. PMID: 36103828.</t>
  </si>
  <si>
    <t>79: Malotaux V, Dricot L, Quenon L, Lhommel R, Ivanoiu A, Hanseeuw B. Default-mode network connectivity changes during the progression towards Alzheimer'sdementia: A longitudinal functional MRI study. Brain Connect. 2022 Sep 14. doi:</t>
  </si>
  <si>
    <t>mode network connectivity changes during the progression towards Alzheimer'sdementia: A longitudinal functional MRI study. Brain Connect. 2022 Sep 14. doi:10.1089/brain.2022.0008. Epub ahead of print. PMID: 36103377.</t>
  </si>
  <si>
    <t>80: Therriault J, Gauthier S, Rosa-Neto P. &lt;i&gt;In vivo&lt;/i&gt; tau staging inAlzheimer's disease. Aging (Albany NY). 2022 Sep 14;14(17):6842-6843. doi:10.18632/aging.204293. Epub 2022 Sep 14. PMID: 36103250; PMCID: PMC9512513.</t>
  </si>
  <si>
    <t>81: Gregory S, Blennow K, Homer NZM, Ritchie CW, Muniz-Terrera G. Self-reporteddiabetes is associated with allocentric spatial processing in the EuropeanPrevention of Alzheimer's Dementia Longitudinal Cohort Study. Eur J Neurosci.</t>
  </si>
  <si>
    <t>diabetes is associated with allocentric spatial processing in the EuropeanPrevention of Alzheimer's Dementia Longitudinal Cohort Study. Eur J Neurosci.2022 Sep 14. doi: 10.1111/ejn.15821. Epub ahead of print. PMID: 36103146.</t>
  </si>
  <si>
    <t>82: Simrén J, Weninger H, Brum WS, Khalil S, Benedet AL, Blennow K, ZetterbergH, Ashton NJ. Differences between blood and cerebrospinal fluid glial fibrillaryAcidic protein levels: The effect of sample stability. Alzheimers Dement. 2022</t>
  </si>
  <si>
    <t>H, Ashton NJ. Differences between blood and cerebrospinal fluid glial fibrillaryAcidic protein levels: The effect of sample stability. Alzheimers Dement. 2022Sep 14. doi: 10.1002/alz.12806. Epub ahead of print. PMID: 36102852.</t>
  </si>
  <si>
    <t>83: Wagen AZ, Coath W, Keshavan A, James SN, Parker TD, Lane CA, Buchanan SM,Keuss SE, Storey M, Lu K, Macdougall A, Murray-Smith H, Freiberger T, Cash DM,Malone IB, Barnes J, Sudre CH, Wong A, Pavisic IM, Street R, Crutch SJ, Escott-</t>
  </si>
  <si>
    <t>Keuss SE, Storey M, Lu K, Macdougall A, Murray-Smith H, Freiberger T, Cash DM,Malone IB, Barnes J, Sudre CH, Wong A, Pavisic IM, Street R, Crutch SJ, Escott-Price V, Leonenko G, Zetterberg H, Wellington H, Heslegrave A, Barkhof F,</t>
  </si>
  <si>
    <t>Malone IB, Barnes J, Sudre CH, Wong A, Pavisic IM, Street R, Crutch SJ, Escott-Price V, Leonenko G, Zetterberg H, Wellington H, Heslegrave A, Barkhof F,Richards M, Fox NC, Cole JH, Schott JM. Life course, genetic, and</t>
  </si>
  <si>
    <t>Price V, Leonenko G, Zetterberg H, Wellington H, Heslegrave A, Barkhof F,Richards M, Fox NC, Cole JH, Schott JM. Life course, genetic, andneuropathological associations with brain age in the 1946 British Birth Cohort:</t>
  </si>
  <si>
    <t>Richards M, Fox NC, Cole JH, Schott JM. Life course, genetic, andneuropathological associations with brain age in the 1946 British Birth Cohort:a population-based study. Lancet Healthy Longev. 2022 Sep;3(9):e607-e616. doi:</t>
  </si>
  <si>
    <t>neuropathological associations with brain age in the 1946 British Birth Cohort:a population-based study. Lancet Healthy Longev. 2022 Sep;3(9):e607-e616. doi:10.1016/S2666-7568(22)00167-2. Epub 2022 Aug 22. PMID: 36102775.</t>
  </si>
  <si>
    <t>84: Michno W, Koutarapu S, Camacho R, Toomey C, Stringer K, Minta K, Ge J, JhaD, Fernandez-Rodriguez J, Brinkmalm G, Zetterberg H, Blennow K, Ryan NS, LashleyT, Hanrieder J. Chemical traits of cerebral amyloid angiopathy in familial</t>
  </si>
  <si>
    <t>D, Fernandez-Rodriguez J, Brinkmalm G, Zetterberg H, Blennow K, Ryan NS, LashleyT, Hanrieder J. Chemical traits of cerebral amyloid angiopathy in familialBritish-, Danish-, and non-Alzheimer's dementias. J Neurochem. 2022 Sep 14. doi:</t>
  </si>
  <si>
    <t>T, Hanrieder J. Chemical traits of cerebral amyloid angiopathy in familialBritish-, Danish-, and non-Alzheimer's dementias. J Neurochem. 2022 Sep 14. doi:10.1111/jnc.15694. Epub ahead of print. PMID: 36102248.</t>
  </si>
  <si>
    <t>85: Mihaescu AS, Valli M, Uribe C, Diez-Cirarda M, Masellis M, Graff-Guerrero A,Strafella AP. Beta amyloid deposition and cognitive decline in Parkinson'sdisease: a study of the PPMI cohort. Mol Brain. 2022 Sep 13;15(1):79. doi:</t>
  </si>
  <si>
    <t>Strafella AP. Beta amyloid deposition and cognitive decline in Parkinson'sdisease: a study of the PPMI cohort. Mol Brain. 2022 Sep 13;15(1):79. doi:10.1186/s13041-022-00964-1. PMID: 36100909; PMCID: PMC9472347.</t>
  </si>
  <si>
    <t>86: Milà-Alomà M, Ashton NJ, Shekari M, Salvadó G, Ortiz-Romero P, Montoliu-GayaL, Benedet AL, Karikari TK, Lantero-Rodriguez J, Vanmechelen E, Day TA,González-Escalante A, Sánchez-Benavides G, Minguillon C, Fauria K, Molinuevo JL,</t>
  </si>
  <si>
    <t>L, Benedet AL, Karikari TK, Lantero-Rodriguez J, Vanmechelen E, Day TA,González-Escalante A, Sánchez-Benavides G, Minguillon C, Fauria K, Molinuevo JL,Dage JL, Zetterberg H, Gispert JD, Suárez-Calvet M, Blennow K. Publisher</t>
  </si>
  <si>
    <t>González-Escalante A, Sánchez-Benavides G, Minguillon C, Fauria K, Molinuevo JL,Dage JL, Zetterberg H, Gispert JD, Suárez-Calvet M, Blennow K. PublisherCorrection: Plasma p-tau231 and p-tau217 as state markers of amyloid-β pathology</t>
  </si>
  <si>
    <t>Dage JL, Zetterberg H, Gispert JD, Suárez-Calvet M, Blennow K. PublisherCorrection: Plasma p-tau231 and p-tau217 as state markers of amyloid-β pathologyin preclinical Alzheimer's disease. Nat Med. 2022 Sep;28(9):1965. doi:</t>
  </si>
  <si>
    <t>Correction: Plasma p-tau231 and p-tau217 as state markers of amyloid-β pathologyin preclinical Alzheimer's disease. Nat Med. 2022 Sep;28(9):1965. doi:10.1038/s41591-022-02037-1. Erratum for: Nat Med. 2022 Sep;28(9):1797-1801.</t>
  </si>
  <si>
    <t>in preclinical Alzheimer's disease. Nat Med. 2022 Sep;28(9):1965. doi:10.1038/s41591-022-02037-1. Erratum for: Nat Med. 2022 Sep;28(9):1797-1801.PMID: 36100683; PMCID: PMC9499861.</t>
  </si>
  <si>
    <t>87: Vanin AP, Tamagno WA, Alves C, Mesacasa L, Santin LF, Sutorillo NT, BilibioD, Müller C, Galon L, Kaizer RR. Neuroprotective potential of Cannabis sativa-based oils in Caenorhabditis elegans. Sci Rep. 2022 Sep 13;12(1):15376. doi:</t>
  </si>
  <si>
    <t>D, Müller C, Galon L, Kaizer RR. Neuroprotective potential of Cannabis sativa-based oils in Caenorhabditis elegans. Sci Rep. 2022 Sep 13;12(1):15376. doi:10.1038/s41598-022-19598-3. PMID: 36100636; PMCID: PMC9470673.</t>
  </si>
  <si>
    <t>88: Bhardwaj S, Kesari KK, Rachamalla M, Mani S, Ashraf GM, Jha SK, Kumar P,Ambasta RK, Dureja H, Devkota HP, Gupta G, Chellappan DK, Singh SK, Dua K,Ruokolainen J, Kamal MA, Ojha S, Jha NK. CRISPR/Cas9 gene editing: New hope for</t>
  </si>
  <si>
    <t>Ambasta RK, Dureja H, Devkota HP, Gupta G, Chellappan DK, Singh SK, Dua K,Ruokolainen J, Kamal MA, Ojha S, Jha NK. CRISPR/Cas9 gene editing: New hope forAlzheimer's disease therapeutics. J Adv Res. 2022 Sep;40:207-221. doi:</t>
  </si>
  <si>
    <t>Ruokolainen J, Kamal MA, Ojha S, Jha NK. CRISPR/Cas9 gene editing: New hope forAlzheimer's disease therapeutics. J Adv Res. 2022 Sep;40:207-221. doi:10.1016/j.jare.2021.07.001. Epub 2021 Jul 6. PMID: 36100328; PMCID: PMC9481950.</t>
  </si>
  <si>
    <t>89: Sewell KR, Rainey-Smith SR, Villemagne VL, Peiffer J, Sohrabi HR, Taddei K,Ames D, Doré V, Maruff P, Laws SM, Masters CL, Rowe CC, Martins RN, Erickson KI,Brown BM. The interaction between physical activity and sleep on cognitive</t>
  </si>
  <si>
    <t>Ames D, Doré V, Maruff P, Laws SM, Masters CL, Rowe CC, Martins RN, Erickson KI,Brown BM. The interaction between physical activity and sleep on cognitivefunction and brain beta-amyloid in older adults. Behav Brain Res. 2022 Sep</t>
  </si>
  <si>
    <t>Brown BM. The interaction between physical activity and sleep on cognitivefunction and brain beta-amyloid in older adults. Behav Brain Res. 2022 Sep11;437:114108. doi: 10.1016/j.bbr.2022.114108. Epub ahead of print. PMID:</t>
  </si>
  <si>
    <t>function and brain beta-amyloid in older adults. Behav Brain Res. 2022 Sep11;437:114108. doi: 10.1016/j.bbr.2022.114108. Epub ahead of print. PMID:36100010</t>
  </si>
  <si>
    <t>90: Andersen OM, Bøgh N, Landau AM, Pløen GG, Jensen AMG, Monti G, Ulhøi BP,Nyengaard JR, Jacobsen KR, Jørgensen MM, Holm IE, Kristensen ML, Alstrup AKO,Hansen ESS, Teunissen CE, Breidenbach L, Droescher M, Liu Y, Pedersen HS,</t>
  </si>
  <si>
    <t>Nyengaard JR, Jacobsen KR, Jørgensen MM, Holm IE, Kristensen ML, Alstrup AKO,Hansen ESS, Teunissen CE, Breidenbach L, Droescher M, Liu Y, Pedersen HS,Callesen H, Luo Y, Bolund L, Brooks DJ, Laustsen C, Small SA, Mikkelsen LF,</t>
  </si>
  <si>
    <t>Hansen ESS, Teunissen CE, Breidenbach L, Droescher M, Liu Y, Pedersen HS,Callesen H, Luo Y, Bolund L, Brooks DJ, Laustsen C, Small SA, Mikkelsen LF,Sørensen CB. A genetically modified minipig model for Alzheimer's disease with</t>
  </si>
  <si>
    <t>Callesen H, Luo Y, Bolund L, Brooks DJ, Laustsen C, Small SA, Mikkelsen LF,Sørensen CB. A genetically modified minipig model for Alzheimer's disease withSORL1 haploinsufficiency. Cell Rep Med. 2022 Sep 20;3(9):100740. doi:</t>
  </si>
  <si>
    <t>Sørensen CB. A genetically modified minipig model for Alzheimer's disease withSORL1 haploinsufficiency. Cell Rep Med. 2022 Sep 20;3(9):100740. doi:10.1016/j.xcrm.2022.100740. Epub 2022 Sep 12. PMID: 36099918; PMCID: PMC9512670.</t>
  </si>
  <si>
    <t>91: Chang SL, Durocher F, Diorio C. Sleep quality traits correlate withinflammatory markers in the breast tissue of women. Cytokine. 2022 Sep11;160:156028. doi: 10.1016/j.cyto.2022.156028. Epub ahead of print. PMID:</t>
  </si>
  <si>
    <t>inflammatory markers in the breast tissue of women. Cytokine. 2022 Sep11;160:156028. doi: 10.1016/j.cyto.2022.156028. Epub ahead of print. PMID:36099755</t>
  </si>
  <si>
    <t>92: Wang Y, Liu Y, Zhang Y, Wei G, Ding F, Sun Y. Molecular insights into theoligomerization dynamics and conformations of amyloidogenic and non-amyloidogenic amylin from discrete molecular dynamics simulations. Phys Chem</t>
  </si>
  <si>
    <t>oligomerization dynamics and conformations of amyloidogenic and non-amyloidogenic amylin from discrete molecular dynamics simulations. Phys ChemChem Phys. 2022 Sep 21;24(36):21773-21785. doi: 10.1039/d2cp02851d. PMID:</t>
  </si>
  <si>
    <t>amyloidogenic amylin from discrete molecular dynamics simulations. Phys ChemChem Phys. 2022 Sep 21;24(36):21773-21785. doi: 10.1039/d2cp02851d. PMID:36098068</t>
  </si>
  <si>
    <t>93: Park CJ, Seo Y, Choe YS, Jang H, Lee H, Kim JP; Alzheimer’s DiseaseNeuroimaging Initiative. Predicting conversion of brain β-amyloid positivity inamyloid-negative individuals. Alzheimers Res Ther. 2022 Sep 12;14(1):129. doi:</t>
  </si>
  <si>
    <t>Neuroimaging Initiative. Predicting conversion of brain β-amyloid positivity inamyloid-negative individuals. Alzheimers Res Ther. 2022 Sep 12;14(1):129. doi:10.1186/s13195-022-01067-8. PMID: 36096822; PMCID: PMC9465850.</t>
  </si>
  <si>
    <t>94: Hicks AJ, Ponsford JL, Spitz G, Dore V, Krishnadas N, Roberts C, Rowe CC.β-Amyloid and Tau Imaging in Chronic Traumatic Brain Injury: A Cross-sectionalStudy. Neurology. 2022 Sep 13;99(11):e1131-e1141. doi:</t>
  </si>
  <si>
    <t>β-Amyloid and Tau Imaging in Chronic Traumatic Brain Injury: A Cross-sectionalStudy. Neurology. 2022 Sep 13;99(11):e1131-e1141. doi:10.1212/WNL.0000000000200857. Epub 2022 Jun 15. PMID: 36096678.</t>
  </si>
  <si>
    <t>95: Metodieva VV, Smith TK, Gunn-Moore FJ. The mitochondrial enzyme 17βHSD10modulates ischemic and amyloid-β-induced stress in primary mouse astrocytes.eNeuro. 2022 Sep 12:ENEURO.0040-22.2022. doi: 10.1523/ENEURO.0040-22.2022. Epub</t>
  </si>
  <si>
    <t>modulates ischemic and amyloid-β-induced stress in primary mouse astrocytes.eNeuro. 2022 Sep 12:ENEURO.0040-22.2022. doi: 10.1523/ENEURO.0040-22.2022. Epubahead of print. PMID: 36096650.</t>
  </si>
  <si>
    <t>96: Majid N, Siddiqi MK, Alam A, Malik S, Ali W, Khan RH. Cholic acid inhibitsamyloid fibrillation: Interplay of protonation and deprotonation. Int J BiolMacromol. 2022 Sep 9;221:900-912. doi: 10.1016/j.ijbiomac.2022.09.019. Epub</t>
  </si>
  <si>
    <t>amyloid fibrillation: Interplay of protonation and deprotonation. Int J BiolMacromol. 2022 Sep 9;221:900-912. doi: 10.1016/j.ijbiomac.2022.09.019. Epubahead of print. PMID: 36096254.</t>
  </si>
  <si>
    <t>97: Vasilopoulou MA, Gioran A, Theodoropoulou M, Koutsaviti A, Roussis V,Ioannou E, Chondrogianni N. Healthspan improvement and anti-aggregation effectsinduced by a marine-derived structural proteasome activator. Redox Biol. 2022</t>
  </si>
  <si>
    <t>Ioannou E, Chondrogianni N. Healthspan improvement and anti-aggregation effectsinduced by a marine-derived structural proteasome activator. Redox Biol. 2022Oct;56:102462. doi: 10.1016/j.redox.2022.102462. Epub 2022 Sep 2. PMID:</t>
  </si>
  <si>
    <t>induced by a marine-derived structural proteasome activator. Redox Biol. 2022Oct;56:102462. doi: 10.1016/j.redox.2022.102462. Epub 2022 Sep 2. PMID:36095970; PMCID: PMC9482115.</t>
  </si>
  <si>
    <t>98: Raval NR, Madsen CA, Shalgunov V, Nasser A, Battisti UM, Beaman EE, Juhl M,Jørgensen LM, Herth MM, Hansen HD, Plavén-Sigray P, Knudsen GM. Evaluation ofthe α-synuclein PET radiotracer (d&lt;sub&gt;3&lt;/sub&gt;)-[&lt;sup&gt;11&lt;/sup&gt;C]MODAG-001 in</t>
  </si>
  <si>
    <t>Jørgensen LM, Herth MM, Hansen HD, Plavén-Sigray P, Knudsen GM. Evaluation ofthe α-synuclein PET radiotracer (d&lt;sub&gt;3&lt;/sub&gt;)-[&lt;sup&gt;11&lt;/sup&gt;C]MODAG-001 inpigs. Nucl Med Biol. 2022 Aug 24;114-115:42-48. doi:</t>
  </si>
  <si>
    <t>the α-synuclein PET radiotracer (d&lt;sub&gt;3&lt;/sub&gt;)-[&lt;sup&gt;11&lt;/sup&gt;C]MODAG-001 inpigs. Nucl Med Biol. 2022 Aug 24;114-115:42-48. doi:10.1016/j.nucmedbio.2022.08.001. Epub ahead of print. PMID: 36095921.</t>
  </si>
  <si>
    <t>99: Yang Y, Distaffen H, Jalali S, Nieuwkoop AJ, Nilsson BL, Dias CL. AtomicInsights into Amyloid-Induced Membrane Damage. ACS Chem Neurosci. 2022 Sep21;13(18):2766-2777. doi: 10.1021/acschemneuro.2c00446. Epub 2022 Sep 12. PMID:</t>
  </si>
  <si>
    <t>Insights into Amyloid-Induced Membrane Damage. ACS Chem Neurosci. 2022 Sep21;13(18):2766-2777. doi: 10.1021/acschemneuro.2c00446. Epub 2022 Sep 12. PMID:36095304</t>
  </si>
  <si>
    <t>100: Chikugo A, Irie Y, Tsukano C, Uchino A, Maki T, Kume T, Kawase T, Hirose K,Kageyama Y, Tooyama I, Irie K. Optimization of the Linker Length in the DimerModel of E22P-Aβ40 Tethered at Position 38. ACS Chem Neurosci. 2022 Oct</t>
  </si>
  <si>
    <t>Kageyama Y, Tooyama I, Irie K. Optimization of the Linker Length in the DimerModel of E22P-Aβ40 Tethered at Position 38. ACS Chem Neurosci. 2022 Oct5;13(19):2913-2923. doi: 10.1021/acschemneuro.2c00436. Epub 2022 Sep 12. PMID:</t>
  </si>
  <si>
    <t>Model of E22P-Aβ40 Tethered at Position 38. ACS Chem Neurosci. 2022 Oct5;13(19):2913-2923. doi: 10.1021/acschemneuro.2c00436. Epub 2022 Sep 12. PMID:36095282</t>
  </si>
  <si>
    <t>101: Misumi Y, Tabata Y, Tasaki M, Obayashi K, Yamakawa S, Nomura T, Ueda M.Binding of serum-derived amyloid-associated proteins to amyloid fibrils.Amyloid. 2022 Sep 12:1-7. doi: 10.1080/13506129.2022.2120800. Epub ahead of</t>
  </si>
  <si>
    <t>Binding of serum-derived amyloid-associated proteins to amyloid fibrils.Amyloid. 2022 Sep 12:1-7. doi: 10.1080/13506129.2022.2120800. Epub ahead ofprint. PMID: 36094798.</t>
  </si>
  <si>
    <t>102: Shcherbinin S, Evans CD, Lu M, Andersen SW, Pontecorvo MJ, Willis BA,Gueorguieva I, Hauck PM, Brooks DA, Mintun MA, Sims JR. Association of AmyloidReduction After Donanemab Treatment With Tau Pathology and Clinical Outcomes:</t>
  </si>
  <si>
    <t>Gueorguieva I, Hauck PM, Brooks DA, Mintun MA, Sims JR. Association of AmyloidReduction After Donanemab Treatment With Tau Pathology and Clinical Outcomes:The TRAILBLAZER-ALZ Randomized Clinical Trial. JAMA Neurol. 2022 Sep 12. doi:</t>
  </si>
  <si>
    <t>Reduction After Donanemab Treatment With Tau Pathology and Clinical Outcomes:The TRAILBLAZER-ALZ Randomized Clinical Trial. JAMA Neurol. 2022 Sep 12. doi:10.1001/jamaneurol.2022.2793. Epub ahead of print. PMID: 36094645.</t>
  </si>
  <si>
    <t>103: Matveyenka M, Zhaliazka K, Rizevsky S, Kurouski D. Lipids uniquely altersecondary structure and toxicity of lysozyme aggregates. FASEB J. 2022Oct;36(10):e22543. doi: 10.1096/fj.202200841R. PMID: 36094052.</t>
  </si>
  <si>
    <t>104: Holmqvist SL, Thomas KR, Edmonds EC, Calcetas A, Edwards L, Bangen KJ;Alzheimer’s Disease Neuroimaging Initiative. Cognitive dispersion is elevated inamyloid-positive older adults and associated with regional hypoperfusion. J Int</t>
  </si>
  <si>
    <t>Alzheimer’s Disease Neuroimaging Initiative. Cognitive dispersion is elevated inamyloid-positive older adults and associated with regional hypoperfusion. J IntNeuropsychol Soc. 2022 Sep 12:1-11. doi: 10.1017/S1355617722000649. Epub ahead</t>
  </si>
  <si>
    <t>amyloid-positive older adults and associated with regional hypoperfusion. J IntNeuropsychol Soc. 2022 Sep 12:1-11. doi: 10.1017/S1355617722000649. Epub aheadof print. PMID: 36093903.</t>
  </si>
  <si>
    <t>105: Peng Y, Zhang L, Zhou F, Wang Y, Zhang X, Fan J, Li S, Li X, Li Y.Scavenging Reactive Oxygen Species Decreases Amyloid-β Levels via Activation ofPI3K/Akt/GLUT1 Pathway in N2a/APP695swe Cells. J Alzheimers Dis. 2022 Sep 7.</t>
  </si>
  <si>
    <t>Scavenging Reactive Oxygen Species Decreases Amyloid-β Levels via Activation ofPI3K/Akt/GLUT1 Pathway in N2a/APP695swe Cells. J Alzheimers Dis. 2022 Sep 7.doi: 10.3233/JAD-220610. Epub ahead of print. PMID: 36093707.</t>
  </si>
  <si>
    <t>106: Migliorati M, Manrique C, Rahrah M, Escoffier G, El Ahmadi A, Girard SD,Khrestchatisky M, Rivera S, Baranger K, Roman FS. The Helico Maze Detects EarlyImpairment of Reference Memory at Three Months of Age in the 5XFAD Mouse Model</t>
  </si>
  <si>
    <t>Khrestchatisky M, Rivera S, Baranger K, Roman FS. The Helico Maze Detects EarlyImpairment of Reference Memory at Three Months of Age in the 5XFAD Mouse Modelof Alzheimer's Disease. J Alzheimers Dis. 2022 Sep 9. doi: 10.3233/JAD-220281.</t>
  </si>
  <si>
    <t>Impairment of Reference Memory at Three Months of Age in the 5XFAD Mouse Modelof Alzheimer's Disease. J Alzheimers Dis. 2022 Sep 9. doi: 10.3233/JAD-220281.Epub ahead of print. PMID: 36093693.</t>
  </si>
  <si>
    <t>107: Shelton MG, Kerns KA, Castora FJ, Coleman RA. Incorporating MitochondrialGene Expression Changes Within a Testable Mathematical Model for Alzheimer'sDisease: Stress Response Modulation Predicts Potential Therapeutic Targets. J</t>
  </si>
  <si>
    <t>Gene Expression Changes Within a Testable Mathematical Model for Alzheimer'sDisease: Stress Response Modulation Predicts Potential Therapeutic Targets. JAlzheimers Dis. 2022 Sep 6. doi: 10.3233/JAD-220163. Epub ahead of print. PMID:</t>
  </si>
  <si>
    <t>Disease: Stress Response Modulation Predicts Potential Therapeutic Targets. JAlzheimers Dis. 2022 Sep 6. doi: 10.3233/JAD-220163. Epub ahead of print. PMID:36093692</t>
  </si>
  <si>
    <t>108: Ge T, Yuan Y. Herpes Simplex Virus Infection Increases Beta-AmyloidProduction and Induces the Development of Alzheimer's Disease. Biomed Res Int.2022 Aug 31;2022:8804925. doi: 10.1155/2022/8804925. PMID: 36093396; PMCID:</t>
  </si>
  <si>
    <t>Production and Induces the Development of Alzheimer's Disease. Biomed Res Int.2022 Aug 31;2022:8804925. doi: 10.1155/2022/8804925. PMID: 36093396; PMCID:PMC9453006.</t>
  </si>
  <si>
    <t>109: Mahato C, Menon S, Singh A, Afrose SP, Mondal J, Das D. Short peptide-basedcross-β amyloids exploit dual residues for phosphoesterase like activity. ChemSci. 2022 Jul 18;13(32):9225-9231. doi: 10.1039/d2sc03205h. PMID: 36092997;</t>
  </si>
  <si>
    <t>cross-β amyloids exploit dual residues for phosphoesterase like activity. ChemSci. 2022 Jul 18;13(32):9225-9231. doi: 10.1039/d2sc03205h. PMID: 36092997;PMCID: PMC9384705.</t>
  </si>
  <si>
    <t>110: Zheng XY, Zhang HC, Lv YD, Jin FY, Wu XJ, Zhu J, Ruan Y. Levetiracetamalleviates cognitive decline in Alzheimer's disease animal model by amelioratingthe dysfunction of the neuronal network. Front Aging Neurosci. 2022 Aug</t>
  </si>
  <si>
    <t>alleviates cognitive decline in Alzheimer's disease animal model by amelioratingthe dysfunction of the neuronal network. Front Aging Neurosci. 2022 Aug25;14:888784. doi: 10.3389/fnagi.2022.888784. PMID: 36092803; PMCID: PMC9452890.</t>
  </si>
  <si>
    <t>111: Dentoni G, Castro-Aldrete L, Naia L, Ankarcrona M. The Potential of SmallMolecules to Modulate the Mitochondria-Endoplasmic Reticulum Interplay inAlzheimer's Disease. Front Cell Dev Biol. 2022 Aug 26;10:920228. doi:</t>
  </si>
  <si>
    <t>Molecules to Modulate the Mitochondria-Endoplasmic Reticulum Interplay inAlzheimer's Disease. Front Cell Dev Biol. 2022 Aug 26;10:920228. doi:10.3389/fcell.2022.920228. PMID: 36092728; PMCID: PMC9459385.</t>
  </si>
  <si>
    <t>112: Goodenowe DB, Senanayake V. Brain ethanolamine phospholipids,neuropathology and cognition: A comparative post-mortem analysis of structurallyspecific plasmalogen and phosphatidyl species. Front Cell Dev Biol. 2022 Aug</t>
  </si>
  <si>
    <t>neuropathology and cognition: A comparative post-mortem analysis of structurallyspecific plasmalogen and phosphatidyl species. Front Cell Dev Biol. 2022 Aug24;10:866156. doi: 10.3389/fcell.2022.866156. PMID: 36092723; PMCID: PMC9451657.</t>
  </si>
  <si>
    <t>113: Zhang H, Jiang X, Ma L, Wei W, Li Z, Chang S, Wen J, Sun J, Li H. Role ofAβ in Alzheimer's-related synaptic dysfunction. Front Cell Dev Biol. 2022 Aug26;10:964075. doi: 10.3389/fcell.2022.964075. PMID: 36092715; PMCID: PMC9459380.</t>
  </si>
  <si>
    <t>114: Sapkota S, Erickson K, Harvey D, Tomaszewski-Farias SE, Olichney JM,Johnson DK, Dugger BN, Mungas DM, Fletcher E, Maillard P, Seshadri S, SatizabalCL, Kautz T, Parent D, Tracy RP, Maezawa I, Jin LW, DeCarli C. Plasma biomarkers</t>
  </si>
  <si>
    <t>Johnson DK, Dugger BN, Mungas DM, Fletcher E, Maillard P, Seshadri S, SatizabalCL, Kautz T, Parent D, Tracy RP, Maezawa I, Jin LW, DeCarli C. Plasma biomarkerspredict cognitive trajectories in an ethnoracially and clinically diverse</t>
  </si>
  <si>
    <t>CL, Kautz T, Parent D, Tracy RP, Maezawa I, Jin LW, DeCarli C. Plasma biomarkerspredict cognitive trajectories in an ethnoracially and clinically diversecohort: Mediation with hippocampal volume. Alzheimers Dement (Amst). 2022 Sep</t>
  </si>
  <si>
    <t>predict cognitive trajectories in an ethnoracially and clinically diversecohort: Mediation with hippocampal volume. Alzheimers Dement (Amst). 2022 Sep1;14(1):e12349. doi: 10.1002/dad2.12349. PMID: 36092690; PMCID: PMC9434579.</t>
  </si>
  <si>
    <t>115: Otaki H, Taguchi Y, Nishida N. Conformation-Dependent Influences ofHydrophobic Amino Acids in Two In-Register Parallel β-Sheet Amyloids, anα-Synuclein Amyloid and a Local Structural Model of PrP&lt;sup&gt;Sc&lt;/sup&gt;. ACS Omega.</t>
  </si>
  <si>
    <t>Hydrophobic Amino Acids in Two In-Register Parallel β-Sheet Amyloids, anα-Synuclein Amyloid and a Local Structural Model of PrP&lt;sup&gt;Sc&lt;/sup&gt;. ACS Omega.2022 Aug 24;7(35):31271-31288. doi: 10.1021/acsomega.2c03523. PMID: 36092583;</t>
  </si>
  <si>
    <t>α-Synuclein Amyloid and a Local Structural Model of PrP&lt;sup&gt;Sc&lt;/sup&gt;. ACS Omega.2022 Aug 24;7(35):31271-31288. doi: 10.1021/acsomega.2c03523. PMID: 36092583;PMCID: PMC9453792.</t>
  </si>
  <si>
    <t>116: Wu Q, Li X, Jiang XW, Yao D, Zhou LJ, Xu ZH, Wang N, Zhao QC, Zhang Z.Yuan-Zhi decoction in the treatment of Alzheimer's disease: An integratedapproach based on chemical profiling, network pharmacology, molecular docking</t>
  </si>
  <si>
    <t>Yuan-Zhi decoction in the treatment of Alzheimer's disease: An integratedapproach based on chemical profiling, network pharmacology, molecular dockingand experimental evaluation. Front Pharmacol. 2022 Aug 24;13:893244. doi:</t>
  </si>
  <si>
    <t>approach based on chemical profiling, network pharmacology, molecular dockingand experimental evaluation. Front Pharmacol. 2022 Aug 24;13:893244. doi:10.3389/fphar.2022.893244. PMID: 36091836; PMCID: PMC9451491.</t>
  </si>
  <si>
    <t>117: Fella E, Papacharalambous R, Kynigopoulos D, Ioannou M, Derua R,Christodoulou C, Stylianou M, Karaiskos C, Kagiava A, Petroula G, Pierides C,Kyriakou M, Koumas L, Costeas P, Panayiotou E. Pharmacological activation of the</t>
  </si>
  <si>
    <t>Christodoulou C, Stylianou M, Karaiskos C, Kagiava A, Petroula G, Pierides C,Kyriakou M, Koumas L, Costeas P, Panayiotou E. Pharmacological activation of theC5a receptor leads to stimulation of the β-adrenergic receptor and alleviates</t>
  </si>
  <si>
    <t>Kyriakou M, Koumas L, Costeas P, Panayiotou E. Pharmacological activation of theC5a receptor leads to stimulation of the β-adrenergic receptor and alleviatescognitive impairment in a murine model of familial Alzheimer's disease. Front</t>
  </si>
  <si>
    <t>C5a receptor leads to stimulation of the β-adrenergic receptor and alleviatescognitive impairment in a murine model of familial Alzheimer's disease. FrontImmunol. 2022 Aug 26;13:947071. doi: 10.3389/fimmu.2022.947071. PMID: 36091045;</t>
  </si>
  <si>
    <t>cognitive impairment in a murine model of familial Alzheimer's disease. FrontImmunol. 2022 Aug 26;13:947071. doi: 10.3389/fimmu.2022.947071. PMID: 36091045;PMCID: PMC9462583.</t>
  </si>
  <si>
    <t>118: Chang Y, He F, Wang J, Chen S, Li J, Liu J, Yu Y, Su L, Ma A, Allen C, LinY, Sun S, Liu B, Javier Otero J, Chung D, Fu H, Li Z, Xu D, Ma Q. Define andvisualize pathological architectures of human tissues from spatially resolved</t>
  </si>
  <si>
    <t>Y, Sun S, Liu B, Javier Otero J, Chung D, Fu H, Li Z, Xu D, Ma Q. Define andvisualize pathological architectures of human tissues from spatially resolvedtranscriptomics using deep learning. Comput Struct Biotechnol J. 2022 Aug</t>
  </si>
  <si>
    <t>visualize pathological architectures of human tissues from spatially resolvedtranscriptomics using deep learning. Comput Struct Biotechnol J. 2022 Aug24;20:4600-4617. doi: 10.1016/j.csbj.2022.08.029. PMID: 36090815; PMCID:</t>
  </si>
  <si>
    <t>transcriptomics using deep learning. Comput Struct Biotechnol J. 2022 Aug24;20:4600-4617. doi: 10.1016/j.csbj.2022.08.029. PMID: 36090815; PMCID:PMC9440291.</t>
  </si>
  <si>
    <t>119: Ohline SM, Liu X, Ibrahim MF, Mockett BM, Empson RM, Abraham WC, IremongerKJ, Jones PP. Altered membrane properties but unchanged intrinsic excitabilityand spontaneous postsynaptic currents in an aged APP &lt;sub&gt;swe&lt;/sub&gt; /PS1dE9</t>
  </si>
  <si>
    <t>KJ, Jones PP. Altered membrane properties but unchanged intrinsic excitabilityand spontaneous postsynaptic currents in an aged APP &lt;sub&gt;swe&lt;/sub&gt; /PS1dE9model of Alzheimer's disease. Front Cell Neurosci. 2022 Aug 26;16:958876. doi:</t>
  </si>
  <si>
    <t>and spontaneous postsynaptic currents in an aged APP &lt;sub&gt;swe&lt;/sub&gt; /PS1dE9model of Alzheimer's disease. Front Cell Neurosci. 2022 Aug 26;16:958876. doi:10.3389/fncel.2022.958876. PMID: 36090787; PMCID: PMC9459330.</t>
  </si>
  <si>
    <t>120: Karaca Ş, Osmaniye D, Sağlık BN, Levent S, Ilgın S, Özkay Y, Karaburun AÇ,Kaplancıklı ZA, Gundogdu-Karaburun N. Synthesis of novel benzothiazolederivatives and investigation of their enzyme inhibitory effects against</t>
  </si>
  <si>
    <t>Kaplancıklı ZA, Gundogdu-Karaburun N. Synthesis of novel benzothiazolederivatives and investigation of their enzyme inhibitory effects againstAlzheimer's disease. RSC Adv. 2022 Aug 19;12(36):23626-23636. doi:</t>
  </si>
  <si>
    <t>derivatives and investigation of their enzyme inhibitory effects againstAlzheimer's disease. RSC Adv. 2022 Aug 19;12(36):23626-23636. doi:10.1039/d2ra03803j. PMID: 36090440; PMCID: PMC9389372.</t>
  </si>
  <si>
    <t>121: Rudajev V, Novotny J. Cholesterol as a key player in amyloid β-mediatedtoxicity in Alzheimer's disease. Front Mol Neurosci. 2022 Aug 25;15:937056. doi:10.3389/fnmol.2022.937056. PMID: 36090253; PMCID: PMC9453481.</t>
  </si>
  <si>
    <t>122: Goel P, Chakrabarti S, Goel K, Bhutani K, Chopra T, Bali S. Neuronal celldeath mechanisms in Alzheimer's disease: An insight. Front Mol Neurosci. 2022Aug 25;15:937133. doi: 10.3389/fnmol.2022.937133. PMID: 36090249; PMCID:</t>
  </si>
  <si>
    <t>death mechanisms in Alzheimer's disease: An insight. Front Mol Neurosci. 2022Aug 25;15:937133. doi: 10.3389/fnmol.2022.937133. PMID: 36090249; PMCID:PMC9454331.</t>
  </si>
  <si>
    <t>123: Patel P, Faldu K, Borisa A, Bhatt H, Shah J. Insights of Valacyclovir inTreatment of Alzheimer's Disease: Computational Docking Studies and ScopolamineRat Model. Curr Neurovasc Res. 2022 Sep 8. doi:</t>
  </si>
  <si>
    <t>Treatment of Alzheimer's Disease: Computational Docking Studies and ScopolamineRat Model. Curr Neurovasc Res. 2022 Sep 8. doi:10.2174/1567202619666220908125125. Epub ahead of print. PMID: 36089794.</t>
  </si>
  <si>
    <t>124: Bishay J, Beckett TL, Lai AY, Hill ME, McMahon D, McLaurin J. Venularamyloid accumulation in transgenic Fischer 344 Alzheimer's disease rats. SciRep. 2022 Sep 10;12(1):15287. doi: 10.1038/s41598-022-19549-y. PMID: 36088484;</t>
  </si>
  <si>
    <t>amyloid accumulation in transgenic Fischer 344 Alzheimer's disease rats. SciRep. 2022 Sep 10;12(1):15287. doi: 10.1038/s41598-022-19549-y. PMID: 36088484;PMCID: PMC9464208.</t>
  </si>
  <si>
    <t>125: Zhang Z, Wang S, Tan H, Yang P, Li Y, Xu L, Duan B, Liu Y. Advances inpolysaccharides of natural source of the anti-Alzheimer's disease effect andmechanism. Carbohydr Polym. 2022 Nov 15;296:119961. doi:</t>
  </si>
  <si>
    <t>polysaccharides of natural source of the anti-Alzheimer's disease effect andmechanism. Carbohydr Polym. 2022 Nov 15;296:119961. doi:10.1016/j.carbpol.2022.119961. Epub 2022 Aug 6. PMID: 36088034.</t>
  </si>
  <si>
    <t>126: Rychlik M, Starowicz G, Starnowska-Sokol J, Mlyniec K. The Zinc-sensingReceptor (GPR39) Modulates Declarative Memory and Age-related Hippocampal GeneExpression in Male Mice. Neuroscience. 2022 Sep 7;503:1-16. doi:</t>
  </si>
  <si>
    <t>Receptor (GPR39) Modulates Declarative Memory and Age-related Hippocampal GeneExpression in Male Mice. Neuroscience. 2022 Sep 7;503:1-16. doi:10.1016/j.neuroscience.2022.09.002. Epub ahead of print. PMID: 36087899.</t>
  </si>
  <si>
    <t>127: Bahraminejad E, Paliwal D, Sunde M, Holt C, Carver JA, Thorn DC. Amyloidfibril formation by α&lt;sub&gt;S1&lt;/sub&gt;- and β-casein implies that fibril formationis a general property of casein proteins. Biochim Biophys Acta Proteins Proteom.</t>
  </si>
  <si>
    <t>fibril formation by α&lt;sub&gt;S1&lt;/sub&gt;- and β-casein implies that fibril formationis a general property of casein proteins. Biochim Biophys Acta Proteins Proteom.2022 Sep 8;1870(11-12):140854. doi: 10.1016/j.bbapap.2022.140854. Epub ahead of</t>
  </si>
  <si>
    <t>is a general property of casein proteins. Biochim Biophys Acta Proteins Proteom.2022 Sep 8;1870(11-12):140854. doi: 10.1016/j.bbapap.2022.140854. Epub ahead ofprint. PMID: 36087849.</t>
  </si>
  <si>
    <t>128: Janelidze S, Bali D, Ashton NJ, Barthélemy NR, Vanbrabant J, Stoops E,Vanmechelen E, He Y, Dolado AO, Triana-Baltzer G, Pontecorvo MJ, Zetterberg H,Kolb H, Vandijck M, Blennow K, Bateman RJ, Hansson O. Head-to-head comparison of</t>
  </si>
  <si>
    <t>Vanmechelen E, He Y, Dolado AO, Triana-Baltzer G, Pontecorvo MJ, Zetterberg H,Kolb H, Vandijck M, Blennow K, Bateman RJ, Hansson O. Head-to-head comparison of10 plasma phospho-tau assays in prodromal Alzheimer's disease. Brain. 2022 Sep</t>
  </si>
  <si>
    <t>Kolb H, Vandijck M, Blennow K, Bateman RJ, Hansson O. Head-to-head comparison of10 plasma phospho-tau assays in prodromal Alzheimer's disease. Brain. 2022 Sep10:awac333. doi: 10.1093/brain/awac333. Epub ahead of print. PMID: 36087307.</t>
  </si>
  <si>
    <t>129: Witkowska-Płusa U, Dubielis A, Płusa T. Rozpoznawanie choroby Alzheimera wcodziennej praktyce [Recognizing Alzheimer's disease in daily practice]. PolMerkur Lekarski. 2022 Aug 23;50(298):253-256. Polish. PMID: 36086987.</t>
  </si>
  <si>
    <t>130: Gholami Mahmoudian Z, Komaki A, Rashidi I, Amiri I, Ghanbari A. The effectof minocycline on beta-amyloid-induced memory and learning deficit in male rats:A behavioral, biochemical, and histological study. J Chem Neuroanat. 2022 Sep</t>
  </si>
  <si>
    <t>of minocycline on beta-amyloid-induced memory and learning deficit in male rats:A behavioral, biochemical, and histological study. J Chem Neuroanat. 2022 Sep6;125:102158. doi: 10.1016/j.jchemneu.2022.102158. Epub ahead of print. PMID:</t>
  </si>
  <si>
    <t>A behavioral, biochemical, and histological study. J Chem Neuroanat. 2022 Sep6;125:102158. doi: 10.1016/j.jchemneu.2022.102158. Epub ahead of print. PMID:36084891</t>
  </si>
  <si>
    <t>131: Hou T, Zhang N, Yan C, Ding M, Niu H, Guan P, Hu X. Curcumin-loaded proteinimprinted mesoporous nanosphere for inhibiting amyloid aggregation. Int J BiolMacromol. 2022 Sep 6;221:334-345. doi: 10.1016/j.ijbiomac.2022.08.185. Epub</t>
  </si>
  <si>
    <t>imprinted mesoporous nanosphere for inhibiting amyloid aggregation. Int J BiolMacromol. 2022 Sep 6;221:334-345. doi: 10.1016/j.ijbiomac.2022.08.185. Epubahead of print. PMID: 36084870.</t>
  </si>
  <si>
    <t>132: Groot C, Smith R, Stomrud E, Binette AP, Leuzy A, Wuestefeld A, Wisse LEM,Palmqvist S, Mattsson-Carlgren N, Janelidze S, Strandberg O, Ossenkoppele R,Hansson O. Phospho-tau with subthreshold tau-PET predicts increased tau</t>
  </si>
  <si>
    <t>Palmqvist S, Mattsson-Carlgren N, Janelidze S, Strandberg O, Ossenkoppele R,Hansson O. Phospho-tau with subthreshold tau-PET predicts increased tauaccumulation rates in amyloid-positive individuals. Brain. 2022 Sep 9:awac329.</t>
  </si>
  <si>
    <t>Hansson O. Phospho-tau with subthreshold tau-PET predicts increased tauaccumulation rates in amyloid-positive individuals. Brain. 2022 Sep 9:awac329.doi: 10.1093/brain/awac329. Epub ahead of print. PMID: 36084009.</t>
  </si>
  <si>
    <t>133: Xin KL, Hu ZL, Liu SC, Li XY, Li JG, Niu H, Ying YL, Long YT. 3D BlockageMapping for Identifying Familial Point Mutations in Single Amyloid-β Peptideswith a Nanopore. Angew Chem Int Ed Engl. 2022 Sep 9. doi:</t>
  </si>
  <si>
    <t>Mapping for Identifying Familial Point Mutations in Single Amyloid-β Peptideswith a Nanopore. Angew Chem Int Ed Engl. 2022 Sep 9. doi:10.1002/anie.202209970. Epub ahead of print. PMID: 36083823.</t>
  </si>
  <si>
    <t>134: Shirbhate E, Patel VK, Tiwari P, Kore R, Veerasamy R, Mishra A, Rajak H.Combination therapy for the treatment of alzheimer's disease: recent progressand future prospects. Curr Top Med Chem. 2022 Sep 7. doi:</t>
  </si>
  <si>
    <t>Combination therapy for the treatment of alzheimer's disease: recent progressand future prospects. Curr Top Med Chem. 2022 Sep 7. doi:10.2174/1568026622666220907114443. Epub ahead of print. PMID: 36082857.</t>
  </si>
  <si>
    <t>135: Wang B, Guo C. Concentration-Dependent Effects of Cholesterol on theDimerization of Amyloid-β Peptides in Lipid Bilayers. ACS Chem Neurosci. 2022Sep 21;13(18):2709-2718. doi: 10.1021/acschemneuro.2c00349. Epub 2022 Sep 9.</t>
  </si>
  <si>
    <t>Dimerization of Amyloid-β Peptides in Lipid Bilayers. ACS Chem Neurosci. 2022Sep 21;13(18):2709-2718. doi: 10.1021/acschemneuro.2c00349. Epub 2022 Sep 9.PMID: 36082607.</t>
  </si>
  <si>
    <t>136: Zhou B, Sheng X, Xie H, Zhou S, Zhong M, Liu A. Inhibition of Alzheimer'sAβ1-42 Fibrillogenesis and Removal of Copper Ions by Polypeptides Modified GoldNanoparticles. Chem Biodivers. 2022 Sep 9. doi: 10.1002/cbdv.202200342. Epub</t>
  </si>
  <si>
    <t>Aβ1-42 Fibrillogenesis and Removal of Copper Ions by Polypeptides Modified GoldNanoparticles. Chem Biodivers. 2022 Sep 9. doi: 10.1002/cbdv.202200342. Epubahead of print. PMID: 36082494.</t>
  </si>
  <si>
    <t>137: Duan M, Meng Z, Yuan D, Zhang Y, Tang T, Chen Z, Fu Y. Anodal and cathodaltranscranial direct current stimulations of prefrontal cortex in a rodent modelof Alzheimer's disease. Front Aging Neurosci. 2022 Aug 23;14:968451. doi:</t>
  </si>
  <si>
    <t>transcranial direct current stimulations of prefrontal cortex in a rodent modelof Alzheimer's disease. Front Aging Neurosci. 2022 Aug 23;14:968451. doi:10.3389/fnagi.2022.968451. PMID: 36081893; PMCID: PMC9446483.</t>
  </si>
  <si>
    <t>138: Forloni G, La Vitola P, Balducci C. &lt;i&gt;Oligomeropathies&lt;/i&gt;, inflammationand prion protein binding. Front Neurosci. 2022 Aug 23;16:822420. doi:10.3389/fnins.2022.822420. PMID: 36081661; PMCID: PMC9445368.</t>
  </si>
  <si>
    <t>139: Meleleo D, Gerbino A, Mastrodonato M. Evidence of the different effect ofmercury and cadmium on the hIAPP aggregation process. Biophys Chem. 2022Nov;290:106880. doi: 10.1016/j.bpc.2022.106880. Epub 2022 Aug 31. PMID:</t>
  </si>
  <si>
    <t>mercury and cadmium on the hIAPP aggregation process. Biophys Chem. 2022Nov;290:106880. doi: 10.1016/j.bpc.2022.106880. Epub 2022 Aug 31. PMID:36081187</t>
  </si>
  <si>
    <t>140: Cachán-Vega C, Vega-Naredo I, Potes Y, Bermejo-Millo JC, Rubio-González A,García-González C, Antuña E, Bermúdez M, Gutiérrez-Rodríguez J, Boga JA, Coto-Montes A, Caballero B. Chronic Treatment with Melatonin Improves Hippocampal</t>
  </si>
  <si>
    <t>García-González C, Antuña E, Bermúdez M, Gutiérrez-Rodríguez J, Boga JA, Coto-Montes A, Caballero B. Chronic Treatment with Melatonin Improves HippocampalNeurogenesis in the Aged Brain and Under Neurodegeneration. Molecules. 2022 Aug</t>
  </si>
  <si>
    <t>Montes A, Caballero B. Chronic Treatment with Melatonin Improves HippocampalNeurogenesis in the Aged Brain and Under Neurodegeneration. Molecules. 2022 Aug29;27(17):5543. doi: 10.3390/molecules27175543. PMID: 36080336; PMCID:</t>
  </si>
  <si>
    <t>Neurogenesis in the Aged Brain and Under Neurodegeneration. Molecules. 2022 Aug29;27(17):5543. doi: 10.3390/molecules27175543. PMID: 36080336; PMCID:PMC9457692.</t>
  </si>
  <si>
    <t>141: Bastani Viarsagh S, Zhang ME, Shariflou S, Agar A, Golzan SM. CognitivePerformance on the Montreal Cognitive Assessment Test and Retinal Structural andFunctional Measures in Glaucoma. J Clin Med. 2022 Aug 30;11(17):5097. doi:</t>
  </si>
  <si>
    <t>Performance on the Montreal Cognitive Assessment Test and Retinal Structural andFunctional Measures in Glaucoma. J Clin Med. 2022 Aug 30;11(17):5097. doi:10.3390/jcm11175097. PMID: 36079038; PMCID: PMC9457156.</t>
  </si>
  <si>
    <t>142: Petrushanko IY, Tverskoi AM, Barykin EP, Petrovskaya AV, Strelkova MA,Leonova OG, Anashkina AA, Tolstova AP, Adzhubei AA, Bogdanova AY, Makarov AA,Mitkevich VA. Na,K-ATPase Acts as a Beta-Amyloid Receptor Triggering Src Kinase</t>
  </si>
  <si>
    <t>Leonova OG, Anashkina AA, Tolstova AP, Adzhubei AA, Bogdanova AY, Makarov AA,Mitkevich VA. Na,K-ATPase Acts as a Beta-Amyloid Receptor Triggering Src KinaseActivation. Cells. 2022 Sep 3;11(17):2753. doi: 10.3390/cells11172753. PMID:</t>
  </si>
  <si>
    <t>Mitkevich VA. Na,K-ATPase Acts as a Beta-Amyloid Receptor Triggering Src KinaseActivation. Cells. 2022 Sep 3;11(17):2753. doi: 10.3390/cells11172753. PMID:36078160; PMCID: PMC9455167.</t>
  </si>
  <si>
    <t>143: Zheng P, She X, Wang C, Zhu Y, Fu B, Ma K, Yang H, Gao X, Li X, Wu F, CuiB. Around-the-Clock Noise Induces AD-like Neuropathology by Disrupting AutophagyFlux Homeostasis. Cells. 2022 Sep 2;11(17):2742. doi: 10.3390/cells11172742.</t>
  </si>
  <si>
    <t>B. Around-the-Clock Noise Induces AD-like Neuropathology by Disrupting AutophagyFlux Homeostasis. Cells. 2022 Sep 2;11(17):2742. doi: 10.3390/cells11172742.PMID: 36078149; PMCID: PMC9454913.</t>
  </si>
  <si>
    <t>144: Di Benedetto G, Burgaletto C, Bellanca CM, Munafò A, Bernardini R,Cantarella G. Role of Microglia and Astrocytes in Alzheimer's Disease: FromNeuroinflammation to Ca&lt;sup&gt;2+&lt;/sup&gt; Homeostasis Dysregulation. Cells. 2022 Sep</t>
  </si>
  <si>
    <t>Cantarella G. Role of Microglia and Astrocytes in Alzheimer's Disease: FromNeuroinflammation to Ca&lt;sup&gt;2+&lt;/sup&gt; Homeostasis Dysregulation. Cells. 2022 Sep1;11(17):2728. doi: 10.3390/cells11172728. PMID: 36078138; PMCID: PMC9454513.</t>
  </si>
  <si>
    <t>145: Kshirsagar S, Alvir RV, Pradeepkiran JA, Hindle A, Vijayan M,Ramasubramaniam B, Kumar S, Reddy AP, Reddy PH. A Combination Therapy ofUrolithin A+EGCG Has Stronger Protective Effects than Single Drug Urolithin A in</t>
  </si>
  <si>
    <t>Ramasubramaniam B, Kumar S, Reddy AP, Reddy PH. A Combination Therapy ofUrolithin A+EGCG Has Stronger Protective Effects than Single Drug Urolithin A ina Humanized Amyloid Beta Knockin Mice for Late-Onset Alzheimer's Disease. Cells.</t>
  </si>
  <si>
    <t>Urolithin A+EGCG Has Stronger Protective Effects than Single Drug Urolithin A ina Humanized Amyloid Beta Knockin Mice for Late-Onset Alzheimer's Disease. Cells.2022 Aug 27;11(17):2660. doi: 10.3390/cells11172660. PMID: 36078067; PMCID:</t>
  </si>
  <si>
    <t>a Humanized Amyloid Beta Knockin Mice for Late-Onset Alzheimer's Disease. Cells.2022 Aug 27;11(17):2660. doi: 10.3390/cells11172660. PMID: 36078067; PMCID:PMC9454743.</t>
  </si>
  <si>
    <t>146: Atilano SR, Abedi S, Ianopol NV, Singh MK, Norman JL, Malik D,Falatoonzadeh P, Chwa M, Nesburn AB, Kuppermann BD, Kenney MC. DifferentialEpigenetic Status and Responses to Stressors between Retinal Cybrids Cells with</t>
  </si>
  <si>
    <t>Falatoonzadeh P, Chwa M, Nesburn AB, Kuppermann BD, Kenney MC. DifferentialEpigenetic Status and Responses to Stressors between Retinal Cybrids Cells withAfrican versus European Mitochondrial DNA: Insights into Disease</t>
  </si>
  <si>
    <t>Epigenetic Status and Responses to Stressors between Retinal Cybrids Cells withAfrican versus European Mitochondrial DNA: Insights into DiseaseSusceptibilities. Cells. 2022 Aug 26;11(17):2655. doi: 10.3390/cells11172655.</t>
  </si>
  <si>
    <t>African versus European Mitochondrial DNA: Insights into DiseaseSusceptibilities. Cells. 2022 Aug 26;11(17):2655. doi: 10.3390/cells11172655.PMID: 36078063; PMCID: PMC9454894.</t>
  </si>
  <si>
    <t>147: López-Ornelas A, Jiménez A, Pérez-Sánchez G, Rodríguez-Pérez CE, Corzo-CruzA, Velasco I, Estudillo E. The Impairment of Blood-Brain Barrier in Alzheimer'sDisease: Challenges and Opportunities with Stem Cells. Int J Mol Sci. 2022 Sep</t>
  </si>
  <si>
    <t>A, Velasco I, Estudillo E. The Impairment of Blood-Brain Barrier in Alzheimer'sDisease: Challenges and Opportunities with Stem Cells. Int J Mol Sci. 2022 Sep4;23(17):10136. doi: 10.3390/ijms231710136. PMID: 36077533; PMCID: PMC9456198.</t>
  </si>
  <si>
    <t>148: Cui WB, Zhang ZP, Bai X, Wang SS, Chen XH, Liu X, Su PJ, Zhi DJ, Fei DQ,Zhang ZX, Wang DS. Cryptotanshinone Alleviates Oxidative Stress and Reduces theLevel of Abnormally Aggregated Protein in &lt;i&gt;Caenorhabditis elegans&lt;/i&gt; AD</t>
  </si>
  <si>
    <t>Zhang ZX, Wang DS. Cryptotanshinone Alleviates Oxidative Stress and Reduces theLevel of Abnormally Aggregated Protein in &lt;i&gt;Caenorhabditis elegans&lt;/i&gt; ADModels. Int J Mol Sci. 2022 Sep 2;23(17):10030. doi: 10.3390/ijms231710030.</t>
  </si>
  <si>
    <t>Level of Abnormally Aggregated Protein in &lt;i&gt;Caenorhabditis elegans&lt;/i&gt; ADModels. Int J Mol Sci. 2022 Sep 2;23(17):10030. doi: 10.3390/ijms231710030.PMID: 36077432; PMCID: PMC9456502.</t>
  </si>
  <si>
    <t>149: Li J, Sun M, Cui X, Li C. Protective Effects of Flavonoids againstAlzheimer's Disease: Pathological Hypothesis, Potential Targets, and Structure-Activity Relationship. Int J Mol Sci. 2022 Sep 2;23(17):10020. doi:</t>
  </si>
  <si>
    <t>Alzheimer's Disease: Pathological Hypothesis, Potential Targets, and Structure-Activity Relationship. Int J Mol Sci. 2022 Sep 2;23(17):10020. doi:10.3390/ijms231710020. PMID: 36077418; PMCID: PMC9456554.</t>
  </si>
  <si>
    <t>150: Jian Y, Yuan S, Yang J, Lei Y, Li X, Liu W. Aerobic Exercise AlleviatesAbnormal Autophagy in Brain Cells of APP/PS1 Mice by Upregulating AdipoR1Levels. Int J Mol Sci. 2022 Aug 31;23(17):9921. doi: 10.3390/ijms23179921. PMID:</t>
  </si>
  <si>
    <t>Abnormal Autophagy in Brain Cells of APP/PS1 Mice by Upregulating AdipoR1Levels. Int J Mol Sci. 2022 Aug 31;23(17):9921. doi: 10.3390/ijms23179921. PMID:36077318; PMCID: PMC9456508.</t>
  </si>
  <si>
    <t>151: Urbano T, Vinceti M, Mandrioli J, Chiari A, Filippini T, Bedin R, TondelliM, Simonini C, Zamboni G, Shimizu M, Saito Y. Selenoprotein P Concentrations inthe Cerebrospinal Fluid and Serum of Individuals Affected by Amyotrophic Lateral</t>
  </si>
  <si>
    <t>M, Simonini C, Zamboni G, Shimizu M, Saito Y. Selenoprotein P Concentrations inthe Cerebrospinal Fluid and Serum of Individuals Affected by Amyotrophic LateralSclerosis, Mild Cognitive Impairment and Alzheimer's Dementia. Int J Mol Sci.</t>
  </si>
  <si>
    <t>the Cerebrospinal Fluid and Serum of Individuals Affected by Amyotrophic LateralSclerosis, Mild Cognitive Impairment and Alzheimer's Dementia. Int J Mol Sci.2022 Aug 30;23(17):9865. doi: 10.3390/ijms23179865. PMID: 36077261; PMCID:</t>
  </si>
  <si>
    <t>Sclerosis, Mild Cognitive Impairment and Alzheimer's Dementia. Int J Mol Sci.2022 Aug 30;23(17):9865. doi: 10.3390/ijms23179865. PMID: 36077261; PMCID:PMC9456314.</t>
  </si>
  <si>
    <t>152: Ohashi H, Tsuji M, Oguchi T, Momma Y, Nohara T, Ito N, Yamamoto K, NagataM, Kimura AM, Kiuchi Y, Ono K. Combined Treatment with Curcumin and Ferulic AcidSuppressed the Aβ-Induced Neurotoxicity More than Curcumin and Ferulic Acid</t>
  </si>
  <si>
    <t>M, Kimura AM, Kiuchi Y, Ono K. Combined Treatment with Curcumin and Ferulic AcidSuppressed the Aβ-Induced Neurotoxicity More than Curcumin and Ferulic AcidAlone. Int J Mol Sci. 2022 Aug 26;23(17):9685. doi: 10.3390/ijms23179685. PMID:</t>
  </si>
  <si>
    <t>Suppressed the Aβ-Induced Neurotoxicity More than Curcumin and Ferulic AcidAlone. Int J Mol Sci. 2022 Aug 26;23(17):9685. doi: 10.3390/ijms23179685. PMID:36077082; PMCID: PMC9456505.</t>
  </si>
  <si>
    <t>153: Kuedo Z, Chotphruethipong L, Raju N, Reudhabibadh R, Benjakul S,Chonpathompikunlert P, Klaypradit W, Hutamekalin P. Oral Administration ofEthanolic Extract of Shrimp Shells-Loaded Liposome Protects against Aβ-Induced</t>
  </si>
  <si>
    <t>Chonpathompikunlert P, Klaypradit W, Hutamekalin P. Oral Administration ofEthanolic Extract of Shrimp Shells-Loaded Liposome Protects against Aβ-InducedMemory Impairment in Rats. Foods. 2022 Sep 2;11(17):2673. doi:</t>
  </si>
  <si>
    <t>Ethanolic Extract of Shrimp Shells-Loaded Liposome Protects against Aβ-InducedMemory Impairment in Rats. Foods. 2022 Sep 2;11(17):2673. doi:10.3390/foods11172673. PMID: 36076858; PMCID: PMC9455250.</t>
  </si>
  <si>
    <t>154: Fatima U, Roy S, Ahmad S, Al-Keridis LA, Alshammari N, Adnan M, Islam A,Hassan MI. Investigating neuroprotective roles of Bacopa monnieri extracts:Mechanistic insights and therapeutic implications. Biomed Pharmacother. 2022</t>
  </si>
  <si>
    <t>Hassan MI. Investigating neuroprotective roles of Bacopa monnieri extracts:Mechanistic insights and therapeutic implications. Biomed Pharmacother. 2022Sep;153:113469. doi: 10.1016/j.biopha.2022.113469. Epub 2022 Jul 31. PMID:</t>
  </si>
  <si>
    <t>Mechanistic insights and therapeutic implications. Biomed Pharmacother. 2022Sep;153:113469. doi: 10.1016/j.biopha.2022.113469. Epub 2022 Jul 31. PMID:36076495</t>
  </si>
  <si>
    <t>155: Tzeng CY, Lee WS, Liu KF, Tsou HK, Chen CJ, Peng WH, Tsai JC. Allantoinameliorates amyloid β-peptide-induced memory impairment by regulating thePI3K/Akt/GSK-3β signaling pathway in rats. Biomed Pharmacother. 2022</t>
  </si>
  <si>
    <t>ameliorates amyloid β-peptide-induced memory impairment by regulating thePI3K/Akt/GSK-3β signaling pathway in rats. Biomed Pharmacother. 2022Sep;153:113389. doi: 10.1016/j.biopha.2022.113389. Epub 2022 Jul 13. PMID:</t>
  </si>
  <si>
    <t>PI3K/Akt/GSK-3β signaling pathway in rats. Biomed Pharmacother. 2022Sep;153:113389. doi: 10.1016/j.biopha.2022.113389. Epub 2022 Jul 13. PMID:36076477</t>
  </si>
  <si>
    <t>156: Jia Y, Wang G, Yan W, Kong B, Xu Y, Wang C, Tang D, Xi X. Psoralensuppresses the phosphorylation of amyloid precursor protein (APP) to inhibitmyelosuppression. Biomed Pharmacother. 2022 Sep;153:113381. doi:</t>
  </si>
  <si>
    <t>suppresses the phosphorylation of amyloid precursor protein (APP) to inhibitmyelosuppression. Biomed Pharmacother. 2022 Sep;153:113381. doi:10.1016/j.biopha.2022.113381. Epub 2022 Jul 20. PMID: 36076476.</t>
  </si>
  <si>
    <t>157: Wang E, Wang N, Zou Y, Fahim M, Zhou Y, Yang H, Liu Y, Li H. Black mulberry(Morus nigra) fruit extract alleviated AD-Like symptoms induced by toxic Aβprotein in transgenic Caenorhabditis elegans via insulin DAF-16 signaling</t>
  </si>
  <si>
    <t>(Morus nigra) fruit extract alleviated AD-Like symptoms induced by toxic Aβprotein in transgenic Caenorhabditis elegans via insulin DAF-16 signalingpathway. Food Res Int. 2022 Oct;160:111696. doi: 10.1016/j.foodres.2022.111696.</t>
  </si>
  <si>
    <t>protein in transgenic Caenorhabditis elegans via insulin DAF-16 signalingpathway. Food Res Int. 2022 Oct;160:111696. doi: 10.1016/j.foodres.2022.111696.Epub 2022 Jul 16. PMID: 36076399.</t>
  </si>
  <si>
    <t>158: Hanbouch L, Schaack B, Kasri A, Fontaine G, Gkanatsiou E, Brinkmalm G,Camporesi E, Portelius E, Blennow K, Mourier G, Gilles N, Millan MJ, Marquer C,Zetterberg H, Boussicault L, Potier MC. Specific Mutations in the Cholesterol-</t>
  </si>
  <si>
    <t>Camporesi E, Portelius E, Blennow K, Mourier G, Gilles N, Millan MJ, Marquer C,Zetterberg H, Boussicault L, Potier MC. Specific Mutations in the Cholesterol-Binding Site of APP Alter Its Processing and Favor the Production of Shorter,</t>
  </si>
  <si>
    <t>Zetterberg H, Boussicault L, Potier MC. Specific Mutations in the Cholesterol-Binding Site of APP Alter Its Processing and Favor the Production of Shorter,Less Toxic Aβ Peptides. Mol Neurobiol. 2022 Nov;59(11):7056-7073. doi:</t>
  </si>
  <si>
    <t>Binding Site of APP Alter Its Processing and Favor the Production of Shorter,Less Toxic Aβ Peptides. Mol Neurobiol. 2022 Nov;59(11):7056-7073. doi:10.1007/s12035-022-03025-9. Epub 2022 Sep 9. PMID: 36076005; PMCID: PMC9525381.</t>
  </si>
  <si>
    <t>159: Chen C, Ma X, Wei J, Shakir N, Zhang JK, Zhang L, Nehme A, Cui Y, FergusonD, Bai F, Qiu S. Early impairment of cortical circuit plasticity andconnectivity in the 5XFAD Alzheimer's disease mouse model. Transl Psychiatry.</t>
  </si>
  <si>
    <t>D, Bai F, Qiu S. Early impairment of cortical circuit plasticity andconnectivity in the 5XFAD Alzheimer's disease mouse model. Transl Psychiatry.2022 Sep 8;12(1):371. doi: 10.1038/s41398-022-02132-4. PMID: 36075886; PMCID:</t>
  </si>
  <si>
    <t>connectivity in the 5XFAD Alzheimer's disease mouse model. Transl Psychiatry.2022 Sep 8;12(1):371. doi: 10.1038/s41398-022-02132-4. PMID: 36075886; PMCID:PMC9458752.</t>
  </si>
  <si>
    <t>160: Wu YY, Song XG, Zhu CF, Cai SC, Ge X, Wang L, Jia YM. [Effect ofmoxibustion on autophagy in mice with Alzheimer's disease based on mTOR/p70S6Ksignaling pathway]. Zhongguo Zhen Jiu. 2022 Sep 12;42(9):1011-6. Chinese. doi:</t>
  </si>
  <si>
    <t>moxibustion on autophagy in mice with Alzheimer's disease based on mTOR/p70S6Ksignaling pathway]. Zhongguo Zhen Jiu. 2022 Sep 12;42(9):1011-6. Chinese. doi:10.13703/j.0255-2930.20210705-k0004. PMID: 36075597.</t>
  </si>
  <si>
    <t>161: Andrade S, Ramalho MJ, Loureiro JA, Pereira MC. Transferrin-functionalizedliposomes loaded with vitamin VB12 for Alzheimer's disease therapy. Int J Pharm.2022 Oct 15;626:122167. doi: 10.1016/j.ijpharm.2022.122167. Epub 2022 Sep 6.</t>
  </si>
  <si>
    <t>liposomes loaded with vitamin VB12 for Alzheimer's disease therapy. Int J Pharm.2022 Oct 15;626:122167. doi: 10.1016/j.ijpharm.2022.122167. Epub 2022 Sep 6.PMID: 36075524.</t>
  </si>
  <si>
    <t>162: Ding S, Yang L, Huang L, Kong L, Chen M, Su Y, Li X, Dong X, Han Y, Li W,Li W. Chronic glucocorticoid exposure accelerates Aβ generation andneurotoxicity by activating calcium-mediated CN-NFAT1 signaling in hippocampal</t>
  </si>
  <si>
    <t>Li W. Chronic glucocorticoid exposure accelerates Aβ generation andneurotoxicity by activating calcium-mediated CN-NFAT1 signaling in hippocampalneurons in APP/PS1 mice. Food Chem Toxicol. 2022 Oct;168:113407. doi:</t>
  </si>
  <si>
    <t>neurotoxicity by activating calcium-mediated CN-NFAT1 signaling in hippocampalneurons in APP/PS1 mice. Food Chem Toxicol. 2022 Oct;168:113407. doi:10.1016/j.fct.2022.113407. Epub 2022 Sep 6. PMID: 36075474.</t>
  </si>
  <si>
    <t>163: Yoshimatsu S, Seki F, Okahara J, Watanabe H, Sasaguri H, Haga Y, Hata JI,Sanosaka T, Inoue T, Mineshige T, Lee CY, Shinohara H, Kurotaki Y, Komaki Y,Kishi N, Murayama AY, Nagai Y, Minamimoto T, Yamamoto M, Nakajima M, Zhou Z,</t>
  </si>
  <si>
    <t>Sanosaka T, Inoue T, Mineshige T, Lee CY, Shinohara H, Kurotaki Y, Komaki Y,Kishi N, Murayama AY, Nagai Y, Minamimoto T, Yamamoto M, Nakajima M, Zhou Z,Nemoto A, Sato T, Ikeuchi T, Sahara N, Morimoto S, Shiozawa S, Saido TC, Sasaki</t>
  </si>
  <si>
    <t>Kishi N, Murayama AY, Nagai Y, Minamimoto T, Yamamoto M, Nakajima M, Zhou Z,Nemoto A, Sato T, Ikeuchi T, Sahara N, Morimoto S, Shiozawa S, Saido TC, SasakiE, Okano H. Multimodal analyses of a non-human primate model harboring mutant</t>
  </si>
  <si>
    <t>Nemoto A, Sato T, Ikeuchi T, Sahara N, Morimoto S, Shiozawa S, Saido TC, SasakiE, Okano H. Multimodal analyses of a non-human primate model harboring mutantamyloid precursor protein transgenes driven by the human EF1α promoter. Neurosci</t>
  </si>
  <si>
    <t>E, Okano H. Multimodal analyses of a non-human primate model harboring mutantamyloid precursor protein transgenes driven by the human EF1α promoter. NeurosciRes. 2022 Sep 6:S0168-0102(22)00232-2. doi: 10.1016/j.neures.2022.08.008. Epub</t>
  </si>
  <si>
    <t>amyloid precursor protein transgenes driven by the human EF1α promoter. NeurosciRes. 2022 Sep 6:S0168-0102(22)00232-2. doi: 10.1016/j.neures.2022.08.008. Epubahead of print. PMID: 36075457.</t>
  </si>
  <si>
    <t>164: Koutarapu S, Ge J, Jha D, Blennow K, Zetterberg H, Lashley T, Michno W,Hanrieder J. Correlative chemical imaging identifies amyloid peptide signaturesof neuritic plaques and dystrophy in human sporadic Alzheimer's disease. Brain</t>
  </si>
  <si>
    <t>Hanrieder J. Correlative chemical imaging identifies amyloid peptide signaturesof neuritic plaques and dystrophy in human sporadic Alzheimer's disease. BrainConnect. 2022 Sep 8. doi: 10.1089/brain.2022.0047. Epub ahead of print. PMID:</t>
  </si>
  <si>
    <t>of neuritic plaques and dystrophy in human sporadic Alzheimer's disease. BrainConnect. 2022 Sep 8. doi: 10.1089/brain.2022.0047. Epub ahead of print. PMID:36074939</t>
  </si>
  <si>
    <t>165: Huang Y, Li Y, Xie F, Guo Q. Associations of plasma phosphorylated tau181and neurofilament light chain with brain amyloid burden and cognition inobjectively defined subtle cognitive decline patients. CNS Neurosci Ther. 2022</t>
  </si>
  <si>
    <t>and neurofilament light chain with brain amyloid burden and cognition inobjectively defined subtle cognitive decline patients. CNS Neurosci Ther. 2022Sep 8. doi: 10.1111/cns.13962. Epub ahead of print. PMID: 36074638.</t>
  </si>
  <si>
    <t>166: He CY, Wang ZT, Shen YY, Shi AY, Li HY, Chen DW, Zeng GH, Tan CR, Yu JT,Zeng F, Wang YJ; Alzheimer's Disease Neuroimaging Initiative. Association ofrs2072446 in the NGFR gene with the risk of Alzheimer's disease and amyloid-β</t>
  </si>
  <si>
    <t>Zeng F, Wang YJ; Alzheimer's Disease Neuroimaging Initiative. Association ofrs2072446 in the NGFR gene with the risk of Alzheimer's disease and amyloid-βdeposition in the brain. CNS Neurosci Ther. 2022 Sep 8. doi: 10.1111/cns.13965.</t>
  </si>
  <si>
    <t>rs2072446 in the NGFR gene with the risk of Alzheimer's disease and amyloid-βdeposition in the brain. CNS Neurosci Ther. 2022 Sep 8. doi: 10.1111/cns.13965.Epub ahead of print. PMID: 36074475.</t>
  </si>
  <si>
    <t>167: Hammers DB, Kostadinova RV, Spencer RJ, Ikanga JN, Unverzagt FW, RisacherSL, Apostolova LG; Alzheimer’s Disease Neuroimaging Initiative. Sensitivity ofmemory subtests and learning slopes from the ADAS-Cog to distinguish along the</t>
  </si>
  <si>
    <t>SL, Apostolova LG; Alzheimer’s Disease Neuroimaging Initiative. Sensitivity ofmemory subtests and learning slopes from the ADAS-Cog to distinguish along thecontinuum of the NIA-AA Research Framework for Alzheimer's Disease. Neuropsychol</t>
  </si>
  <si>
    <t>memory subtests and learning slopes from the ADAS-Cog to distinguish along thecontinuum of the NIA-AA Research Framework for Alzheimer's Disease. NeuropsycholDev Cogn B Aging Neuropsychol Cogn. 2022 Sep 8:1-19. doi:</t>
  </si>
  <si>
    <t>continuum of the NIA-AA Research Framework for Alzheimer's Disease. NeuropsycholDev Cogn B Aging Neuropsychol Cogn. 2022 Sep 8:1-19. doi:10.1080/13825585.2022.2120957. Epub ahead of print. PMID: 36074015.</t>
  </si>
  <si>
    <t>168: Jindo M, Nakamura K, Okumura H, Tsukiyama K, Kawasaki T. Application studyof infrared free-electron lasers towards the development of amyloidosis therapy.J Synchrotron Radiat. 2022 Sep 1;29(Pt 5):1133-1140. doi:</t>
  </si>
  <si>
    <t>of infrared free-electron lasers towards the development of amyloidosis therapy.J Synchrotron Radiat. 2022 Sep 1;29(Pt 5):1133-1140. doi:10.1107/S1600577522007330. Epub 2022 Aug 12. PMID: 36073871; PMCID: PMC9455209.</t>
  </si>
  <si>
    <t>169: Summers KL, Roseman G, Schilling KM, Dolgova NV, Pushie MJ, Sokaras D,Kroll T, Harris HH, Millhauser GL, Pickering IJ, George GN. Alzheimer's DrugPBT2 Interacts with the Amyloid β 1-42 Peptide Differently than Other</t>
  </si>
  <si>
    <t>Kroll T, Harris HH, Millhauser GL, Pickering IJ, George GN. Alzheimer's DrugPBT2 Interacts with the Amyloid β 1-42 Peptide Differently than Other8-Hydroxyquinoline Chelating Drugs. Inorg Chem. 2022 Sep 19;61(37):14626-14640.</t>
  </si>
  <si>
    <t>PBT2 Interacts with the Amyloid β 1-42 Peptide Differently than Other8-Hydroxyquinoline Chelating Drugs. Inorg Chem. 2022 Sep 19;61(37):14626-14640.doi: 10.1021/acs.inorgchem.2c01694. Epub 2022 Sep 8. PMID: 36073854.</t>
  </si>
  <si>
    <t>170: Jang M, Choi N, Kim HN. Hyperglycemic Neurovasculature-On-A-Chip to Studythe Effect of SIRT1-Targeted Therapy for the Type 3 Diabetes "Alzheimer'sDisease". Adv Sci (Weinh). 2022 Sep 8:e2201882. doi: 10.1002/advs.202201882.</t>
  </si>
  <si>
    <t>the Effect of SIRT1-Targeted Therapy for the Type 3 Diabetes "Alzheimer'sDisease". Adv Sci (Weinh). 2022 Sep 8:e2201882. doi: 10.1002/advs.202201882.Epub ahead of print. PMID: 36073820.</t>
  </si>
  <si>
    <t>171: Mukerjee N, Das A, Jawarkar RD, Maitra S, Das P, Castrosanto MA, Paul S,Samad A, Zaki MEA, Al-Hussain SA, Masand VH, Hasan MM, Bukhari SNA, Perveen A,Alghamdi BS, Alexiou A, Kamal MA, Dey A, Malik S, Bakal RL, Abuzenadah AM, Ghosh</t>
  </si>
  <si>
    <t>Samad A, Zaki MEA, Al-Hussain SA, Masand VH, Hasan MM, Bukhari SNA, Perveen A,Alghamdi BS, Alexiou A, Kamal MA, Dey A, Malik S, Bakal RL, Abuzenadah AM, GhoshA, Md Ashraf G. Repurposing food molecules as a potential BACE1 inhibitor for</t>
  </si>
  <si>
    <t>Alghamdi BS, Alexiou A, Kamal MA, Dey A, Malik S, Bakal RL, Abuzenadah AM, GhoshA, Md Ashraf G. Repurposing food molecules as a potential BACE1 inhibitor forAlzheimer's disease. Front Aging Neurosci. 2022 Aug 22;14:878276. doi:</t>
  </si>
  <si>
    <t>A, Md Ashraf G. Repurposing food molecules as a potential BACE1 inhibitor forAlzheimer's disease. Front Aging Neurosci. 2022 Aug 22;14:878276. doi:10.3389/fnagi.2022.878276. PMID: 36072483; PMCID: PMC9443073.</t>
  </si>
  <si>
    <t>172: Volloch V, Rits-Volloch S. The Amyloid Cascade Hypothesis 2.0: On thePossibility of Once-in-a-Lifetime-Only Treatment for Prevention of Alzheimer'sDisease and for Its Potential Cure at Symptomatic Stages. J Alzheimers Dis Rep.</t>
  </si>
  <si>
    <t>Possibility of Once-in-a-Lifetime-Only Treatment for Prevention of Alzheimer'sDisease and for Its Potential Cure at Symptomatic Stages. J Alzheimers Dis Rep.2022 Jul 11;6(1):369-399. doi: 10.3233/ADR-220031. PMID: 36072366; PMCID:</t>
  </si>
  <si>
    <t>Disease and for Its Potential Cure at Symptomatic Stages. J Alzheimers Dis Rep.2022 Jul 11;6(1):369-399. doi: 10.3233/ADR-220031. PMID: 36072366; PMCID:PMC9397896.</t>
  </si>
  <si>
    <t>173: Minocha T, Birla H, Obaid AA, Rai V, Sushma P, Shivamallu C, Moustafa M,Al-Shehri M, Al-Emam A, Tikhonova MA, Yadav SK, Poeggeler B, Singh D, Singh SK.Flavonoids as Promising Neuroprotectants and Their Therapeutic Potential against</t>
  </si>
  <si>
    <t>Al-Shehri M, Al-Emam A, Tikhonova MA, Yadav SK, Poeggeler B, Singh D, Singh SK.Flavonoids as Promising Neuroprotectants and Their Therapeutic Potential againstAlzheimer's Disease. Oxid Med Cell Longev. 2022 Aug 28;2022:6038996. doi:</t>
  </si>
  <si>
    <t>Flavonoids as Promising Neuroprotectants and Their Therapeutic Potential againstAlzheimer's Disease. Oxid Med Cell Longev. 2022 Aug 28;2022:6038996. doi:10.1155/2022/6038996. PMID: 36071869; PMCID: PMC9441372.</t>
  </si>
  <si>
    <t>174: Tan L, Zheng ZY, Huang L, Jin Z, Li SL, Wu GS, Luo HR. Flavonol glycosidecomplanatoside A requires FOXO/DAF-16, NRF2/SKN-1, and HSF-1 to improve stressresistances and extend the life span of &lt;i&gt;Caenorhabditis elegans&lt;/i&gt;. Front</t>
  </si>
  <si>
    <t>complanatoside A requires FOXO/DAF-16, NRF2/SKN-1, and HSF-1 to improve stressresistances and extend the life span of &lt;i&gt;Caenorhabditis elegans&lt;/i&gt;. FrontPharmacol. 2022 Aug 22;13:931886. doi: 10.3389/fphar.2022.931886. PMID:</t>
  </si>
  <si>
    <t>resistances and extend the life span of &lt;i&gt;Caenorhabditis elegans&lt;/i&gt;. FrontPharmacol. 2022 Aug 22;13:931886. doi: 10.3389/fphar.2022.931886. PMID:36071837; PMCID: PMC9441740.</t>
  </si>
  <si>
    <t>175: Klafki HW, Vogelgsang J, Manuilova E, Bauer C, Jethwa A, Esselmann H, Jahn-Brodmann A, Osterloh D, Lachmann I, Breitling B, Rauter C, Hansen N, Bouter C,Palme S, Schuchhardt J, Wiltfang J. Diagnostic performance of automated plasma</t>
  </si>
  <si>
    <t>Brodmann A, Osterloh D, Lachmann I, Breitling B, Rauter C, Hansen N, Bouter C,Palme S, Schuchhardt J, Wiltfang J. Diagnostic performance of automated plasmaamyloid-β assays combined with pre-analytical immunoprecipitation. Alzheimers</t>
  </si>
  <si>
    <t>Palme S, Schuchhardt J, Wiltfang J. Diagnostic performance of automated plasmaamyloid-β assays combined with pre-analytical immunoprecipitation. AlzheimersRes Ther. 2022 Sep 7;14(1):127. doi: 10.1186/s13195-022-01071-y. PMID: 36071505;</t>
  </si>
  <si>
    <t>amyloid-β assays combined with pre-analytical immunoprecipitation. AlzheimersRes Ther. 2022 Sep 7;14(1):127. doi: 10.1186/s13195-022-01071-y. PMID: 36071505;PMCID: PMC9450259.</t>
  </si>
  <si>
    <t>176: Giannini G, Baiardi S, Dellavalle S, Zenesini C, Cevoli S, Danner N,Jyrkkänen HK, Rossi M, Polischi B, Quadalti C, Stefanini C, Cortelli P, MillettiD, Herukka SK, Palandri G, Leinonen V, Parchi P. In vivo assessment of Lewy body</t>
  </si>
  <si>
    <t>Jyrkkänen HK, Rossi M, Polischi B, Quadalti C, Stefanini C, Cortelli P, MillettiD, Herukka SK, Palandri G, Leinonen V, Parchi P. In vivo assessment of Lewy bodyand beta-amyloid copathologies in idiopathic normal pressure hydrocephalus:</t>
  </si>
  <si>
    <t>D, Herukka SK, Palandri G, Leinonen V, Parchi P. In vivo assessment of Lewy bodyand beta-amyloid copathologies in idiopathic normal pressure hydrocephalus:prevalence and associations with clinical features and surgery outcome. Fluids</t>
  </si>
  <si>
    <t>and beta-amyloid copathologies in idiopathic normal pressure hydrocephalus:prevalence and associations with clinical features and surgery outcome. FluidsBarriers CNS. 2022 Sep 7;19(1):71. doi: 10.1186/s12987-022-00368-2. PMID:</t>
  </si>
  <si>
    <t>prevalence and associations with clinical features and surgery outcome. FluidsBarriers CNS. 2022 Sep 7;19(1):71. doi: 10.1186/s12987-022-00368-2. PMID:36071460; PMCID: PMC9454182.</t>
  </si>
  <si>
    <t>177: Yue N, Fu H, Chen Y, Gao X, Dai J, Cui M. Rational design of molecularrotor-based fluorescent probes with bi-aromatic rings for efficient in vivodetection of amyloid-β plaques in Alzheimer's disease. Eur J Med Chem. 2022 Aug</t>
  </si>
  <si>
    <t>rotor-based fluorescent probes with bi-aromatic rings for efficient in vivodetection of amyloid-β plaques in Alzheimer's disease. Eur J Med Chem. 2022 Aug30;243:114715. doi: 10.1016/j.ejmech.2022.114715. Epub ahead of print. PMID:</t>
  </si>
  <si>
    <t>detection of amyloid-β plaques in Alzheimer's disease. Eur J Med Chem. 2022 Aug30;243:114715. doi: 10.1016/j.ejmech.2022.114715. Epub ahead of print. PMID:36070630</t>
  </si>
  <si>
    <t>178: Hasan I, Guo B, Zhang J, Chang C. Advances in Antioxidant Nanomedicines forImaging and Therapy of Alzheimer's Disease. Antioxid Redox Signal. 2022 Sep 7.doi: 10.1089/ars.2022.0107. Epub ahead of print. PMID: 36070437.</t>
  </si>
  <si>
    <t>179: Zhao P, Xu Y, Jiang L, Fan X, Li L, Li X, Arase H, Zhao Y, Cao W, Zheng H,Xu H, Tong Q, Zhang N, An Z. A tetravalent TREM2 agonistic antibody reducedamyloid pathology in a mouse model of Alzheimer's disease. Sci Transl Med. 2022</t>
  </si>
  <si>
    <t>Xu H, Tong Q, Zhang N, An Z. A tetravalent TREM2 agonistic antibody reducedamyloid pathology in a mouse model of Alzheimer's disease. Sci Transl Med. 2022Sep 7;14(661):eabq0095. doi: 10.1126/scitranslmed.abq0095. Epub 2022 Sep 7.</t>
  </si>
  <si>
    <t>amyloid pathology in a mouse model of Alzheimer's disease. Sci Transl Med. 2022Sep 7;14(661):eabq0095. doi: 10.1126/scitranslmed.abq0095. Epub 2022 Sep 7.PMID: 36070367.</t>
  </si>
  <si>
    <t>180: Singh K, Kaur A, Goyal D, Goyal B. Mechanistic insights into the mitigationof Aβ aggregation and protofibril destabilization by a D-enantiomericdecapeptide rk10. Phys Chem Chem Phys. 2022 Sep 21;24(36):21975-21994. doi:</t>
  </si>
  <si>
    <t>of Aβ aggregation and protofibril destabilization by a D-enantiomericdecapeptide rk10. Phys Chem Chem Phys. 2022 Sep 21;24(36):21975-21994. doi:10.1039/d2cp02601e. PMID: 36069400.</t>
  </si>
  <si>
    <t>181: Oliveira FP, Ferreira SM, Silva MG, Castanheira JC, Teixeira RJ, Costa DC.Patlak plot based on the first 30 minutes post-injection dynamic&lt;sup&gt;18&lt;/sup&gt;F-florbetaben positron emission tomography scan separates amyloid-β</t>
  </si>
  <si>
    <t>Patlak plot based on the first 30 minutes post-injection dynamic&lt;sup&gt;18&lt;/sup&gt;F-florbetaben positron emission tomography scan separates amyloid-βpositive from negative studies. Br J Radiol. 2022 Oct 1:20211023. doi:</t>
  </si>
  <si>
    <t>&lt;sup&gt;18&lt;/sup&gt;F-florbetaben positron emission tomography scan separates amyloid-βpositive from negative studies. Br J Radiol. 2022 Oct 1:20211023. doi:10.1259/bjr.20211023. Epub ahead of print. PMID: 36069339.</t>
  </si>
  <si>
    <t>182: Akinci M, Sánchez-Benavides G, Brugulat-Serrat A, Peña-Gómez C, PalpatzisE, Shekari M, Deulofeu C, Fuentes-Julian S, Salvadó G, González-de-Echávarri JM,Suárez-Calvet M, Minguillón C, Fauria K, Molinuevo JL, Gispert JD, Grau-Rivera</t>
  </si>
  <si>
    <t>E, Shekari M, Deulofeu C, Fuentes-Julian S, Salvadó G, González-de-Echávarri JM,Suárez-Calvet M, Minguillón C, Fauria K, Molinuevo JL, Gispert JD, Grau-RiveraO, Arenaza-Urquijo EM; ALFA Study. Subjective cognitive decline and</t>
  </si>
  <si>
    <t>Suárez-Calvet M, Minguillón C, Fauria K, Molinuevo JL, Gispert JD, Grau-RiveraO, Arenaza-Urquijo EM; ALFA Study. Subjective cognitive decline andanxious/depressive symptoms during the COVID-19 pandemic: what is the role of</t>
  </si>
  <si>
    <t>O, Arenaza-Urquijo EM; ALFA Study. Subjective cognitive decline andanxious/depressive symptoms during the COVID-19 pandemic: what is the role ofstress perception, stress resilience, and β-amyloid? Alzheimers Res Ther. 2022</t>
  </si>
  <si>
    <t>anxious/depressive symptoms during the COVID-19 pandemic: what is the role ofstress perception, stress resilience, and β-amyloid? Alzheimers Res Ther. 2022Sep 6;14(1):126. doi: 10.1186/s13195-022-01068-7. PMID: 36068641; PMCID:</t>
  </si>
  <si>
    <t>stress perception, stress resilience, and β-amyloid? Alzheimers Res Ther. 2022Sep 6;14(1):126. doi: 10.1186/s13195-022-01068-7. PMID: 36068641; PMCID:PMC9446623.</t>
  </si>
  <si>
    <t>183: Whitfield T, Demnitz-King H, Schlosser M, Barnhofer T, Frison E, Coll-Padros N, Dautricourt S, Requier F, Delarue M, Gonneaud J, Klimecki OM, Lutz A,Paly L, Salmon E, Schild AK, Walker Z, Jessen F, Chételat G, Collette F, Wirth</t>
  </si>
  <si>
    <t>Padros N, Dautricourt S, Requier F, Delarue M, Gonneaud J, Klimecki OM, Lutz A,Paly L, Salmon E, Schild AK, Walker Z, Jessen F, Chételat G, Collette F, WirthM, Marchant NL; Medit-Ageing Research Group. Effects of a mindfulness-based</t>
  </si>
  <si>
    <t>Paly L, Salmon E, Schild AK, Walker Z, Jessen F, Chételat G, Collette F, WirthM, Marchant NL; Medit-Ageing Research Group. Effects of a mindfulness-basedversus a health self-management intervention on objective cognitive performance</t>
  </si>
  <si>
    <t>M, Marchant NL; Medit-Ageing Research Group. Effects of a mindfulness-basedversus a health self-management intervention on objective cognitive performancein older adults with subjective cognitive decline (SCD): a secondary analysis of</t>
  </si>
  <si>
    <t>versus a health self-management intervention on objective cognitive performancein older adults with subjective cognitive decline (SCD): a secondary analysis ofthe SCD-Well randomized controlled trial. Alzheimers Res Ther. 2022 Sep</t>
  </si>
  <si>
    <t>in older adults with subjective cognitive decline (SCD): a secondary analysis ofthe SCD-Well randomized controlled trial. Alzheimers Res Ther. 2022 Sep6;14(1):125. doi: 10.1186/s13195-022-01057-w. PMID: 36068621; PMCID: PMC9446839.</t>
  </si>
  <si>
    <t>184: Zhang H, Zhou W, Li J, Qiu Z, Wang X, Xu H, Wang H, Lu D, Qi R. SenegeninRescues PC12 Cells with Oxidative Damage Through Inhibition of Ferroptosis. MolNeurobiol. 2022 Nov;59(11):6983-6992. doi: 10.1007/s12035-022-03014-y. Epub 2022</t>
  </si>
  <si>
    <t>Rescues PC12 Cells with Oxidative Damage Through Inhibition of Ferroptosis. MolNeurobiol. 2022 Nov;59(11):6983-6992. doi: 10.1007/s12035-022-03014-y. Epub 2022Sep 7. PMID: 36068400.</t>
  </si>
  <si>
    <t>185: P X, Zz L, Gg J, Lp W, Cm B, Yl W, Chen MF, W L. The role of LRP1 in Aβefflux transport across the blood-brain barrier and cognitive dysfunction indiabetes mellitus. Neurochem Int. 2022 Sep 5;160:105417. doi:</t>
  </si>
  <si>
    <t>efflux transport across the blood-brain barrier and cognitive dysfunction indiabetes mellitus. Neurochem Int. 2022 Sep 5;160:105417. doi:10.1016/j.neuint.2022.105417. Epub ahead of print. PMID: 36067928.</t>
  </si>
  <si>
    <t>186: Pham T, Cheng KH. Exploring the binding kinetics and behaviors of self-aggregated beta-amyloid oligomers to phase-separated lipid rafts with or withoutganglioside-clusters. Biophys Chem. 2022 Nov;290:106874. doi:</t>
  </si>
  <si>
    <t>aggregated beta-amyloid oligomers to phase-separated lipid rafts with or withoutganglioside-clusters. Biophys Chem. 2022 Nov;290:106874. doi:10.1016/j.bpc.2022.106874. Epub 2022 Aug 12. PMID: 36067650.</t>
  </si>
  <si>
    <t>187: Ngian ZK, Tan YY, Choo CT, Lin WQ, Leow CY, Mah SJ, Lai MK, Chen CL, OngCT. Truncated Tau caused by intron retention is enriched in Alzheimer's diseasecortex and exhibits altered biochemical properties. Proc Natl Acad Sci U S A.</t>
  </si>
  <si>
    <t>CT. Truncated Tau caused by intron retention is enriched in Alzheimer's diseasecortex and exhibits altered biochemical properties. Proc Natl Acad Sci U S A.2022 Sep 13;119(37):e2204179119. doi: 10.1073/pnas.2204179119. Epub 2022 Sep 6.</t>
  </si>
  <si>
    <t>cortex and exhibits altered biochemical properties. Proc Natl Acad Sci U S A.2022 Sep 13;119(37):e2204179119. doi: 10.1073/pnas.2204179119. Epub 2022 Sep 6.PMID: 36067305; PMCID: PMC9477417.</t>
  </si>
  <si>
    <t>188: Jansen IE, van der Lee SJ, Gomez-Fonseca D, de Rojas I, Dalmasso MC,Grenier-Boley B, Zettergren A, Mishra A, Ali M, Andrade V, Bellenguez C,Kleineidam L, Küçükali F, Sung YJ, Tesí N, Vromen EM, Wightman DP, Alcolea D,</t>
  </si>
  <si>
    <t>Grenier-Boley B, Zettergren A, Mishra A, Ali M, Andrade V, Bellenguez C,Kleineidam L, Küçükali F, Sung YJ, Tesí N, Vromen EM, Wightman DP, Alcolea D,Alegret M, Alvarez I, Amouyel P, Athanasiu L, Bahrami S, Bailly H, Belbin O,</t>
  </si>
  <si>
    <t>Kleineidam L, Küçükali F, Sung YJ, Tesí N, Vromen EM, Wightman DP, Alcolea D,Alegret M, Alvarez I, Amouyel P, Athanasiu L, Bahrami S, Bailly H, Belbin O,Bergh S, Bertram L, Biessels GJ, Blennow K, Blesa R, Boada M, Boland A, Buerger</t>
  </si>
  <si>
    <t>Alegret M, Alvarez I, Amouyel P, Athanasiu L, Bahrami S, Bailly H, Belbin O,Bergh S, Bertram L, Biessels GJ, Blennow K, Blesa R, Boada M, Boland A, BuergerK, Carracedo Á, Cervera-Carles L, Chene G, Claassen JAHR, Debette S, Deleuze JF,</t>
  </si>
  <si>
    <t>Bergh S, Bertram L, Biessels GJ, Blennow K, Blesa R, Boada M, Boland A, BuergerK, Carracedo Á, Cervera-Carles L, Chene G, Claassen JAHR, Debette S, Deleuze JF,de Deyn PP, Diehl-Schmid J, Djurovic S, Dols-Icardo O, Dufouil C, Duron E, Düzel</t>
  </si>
  <si>
    <t>K, Carracedo Á, Cervera-Carles L, Chene G, Claassen JAHR, Debette S, Deleuze JF,de Deyn PP, Diehl-Schmid J, Djurovic S, Dols-Icardo O, Dufouil C, Duron E, DüzelE; EADB consortium, Fladby T, Fortea J, Frölich L, García-González P, Garcia-</t>
  </si>
  <si>
    <t>de Deyn PP, Diehl-Schmid J, Djurovic S, Dols-Icardo O, Dufouil C, Duron E, DüzelE; EADB consortium, Fladby T, Fortea J, Frölich L, García-González P, Garcia-Martinez M, Giegling I, Goldhardt O, Gobom J, Grimmer T, Haapasalo A, Hampel H,</t>
  </si>
  <si>
    <t>E; EADB consortium, Fladby T, Fortea J, Frölich L, García-González P, Garcia-Martinez M, Giegling I, Goldhardt O, Gobom J, Grimmer T, Haapasalo A, Hampel H,Hanon O, Hausner L, Heilmann-Heimbach S, Helisalmi S, Heneka MT, Hernández I,</t>
  </si>
  <si>
    <t>Martinez M, Giegling I, Goldhardt O, Gobom J, Grimmer T, Haapasalo A, Hampel H,Hanon O, Hausner L, Heilmann-Heimbach S, Helisalmi S, Heneka MT, Hernández I,Herukka SK, Holstege H, Jarholm J, Kern S, Knapskog AB, Koivisto AM, Kornhuber</t>
  </si>
  <si>
    <t>Hanon O, Hausner L, Heilmann-Heimbach S, Helisalmi S, Heneka MT, Hernández I,Herukka SK, Holstege H, Jarholm J, Kern S, Knapskog AB, Koivisto AM, KornhuberJ, Kuulasmaa T, Lage C, Laske C, Leinonen V, Lewczuk P, Lleó A, de Munain AL,</t>
  </si>
  <si>
    <t>Herukka SK, Holstege H, Jarholm J, Kern S, Knapskog AB, Koivisto AM, KornhuberJ, Kuulasmaa T, Lage C, Laske C, Leinonen V, Lewczuk P, Lleó A, de Munain AL,Lopez-Garcia S, Maier W, Marquié M, Mol MO, Montrreal L, Moreno F, Moreno-Grau</t>
  </si>
  <si>
    <t>J, Kuulasmaa T, Lage C, Laske C, Leinonen V, Lewczuk P, Lleó A, de Munain AL,Lopez-Garcia S, Maier W, Marquié M, Mol MO, Montrreal L, Moreno F, Moreno-GrauS, Nicolas G, Nöthen MM, Orellana A, Pålhaugen L, Papma JM, Pasquier F,</t>
  </si>
  <si>
    <t>Lopez-Garcia S, Maier W, Marquié M, Mol MO, Montrreal L, Moreno F, Moreno-GrauS, Nicolas G, Nöthen MM, Orellana A, Pålhaugen L, Papma JM, Pasquier F,Perneczky R, Peters O, Pijnenburg YAL, Popp J, Posthuma D, Pozueta A, Priller J,</t>
  </si>
  <si>
    <t>S, Nicolas G, Nöthen MM, Orellana A, Pålhaugen L, Papma JM, Pasquier F,Perneczky R, Peters O, Pijnenburg YAL, Popp J, Posthuma D, Pozueta A, Priller J,Puerta R, Quintela I, Ramakers I, Rodriguez-Rodriguez E, Rujescu D, Saltvedt I,</t>
  </si>
  <si>
    <t>Perneczky R, Peters O, Pijnenburg YAL, Popp J, Posthuma D, Pozueta A, Priller J,Puerta R, Quintela I, Ramakers I, Rodriguez-Rodriguez E, Rujescu D, Saltvedt I,Sanchez-Juan P, Scheltens P, Scherbaum N, Schmid M, Schneider A, Selbæk G,</t>
  </si>
  <si>
    <t>Puerta R, Quintela I, Ramakers I, Rodriguez-Rodriguez E, Rujescu D, Saltvedt I,Sanchez-Juan P, Scheltens P, Scherbaum N, Schmid M, Schneider A, Selbæk G,Selnes P, Shadrin A, Skoog I, Soininen H, Tárraga L, Teipel S; GR@ACE study</t>
  </si>
  <si>
    <t>Sanchez-Juan P, Scheltens P, Scherbaum N, Schmid M, Schneider A, Selbæk G,Selnes P, Shadrin A, Skoog I, Soininen H, Tárraga L, Teipel S; GR@ACE studygroup, Tijms B, Tsolaki M, Van Broeckhoven C, Van Dongen J, van Swieten JC,</t>
  </si>
  <si>
    <t>Selnes P, Shadrin A, Skoog I, Soininen H, Tárraga L, Teipel S; GR@ACE studygroup, Tijms B, Tsolaki M, Van Broeckhoven C, Van Dongen J, van Swieten JC,Vandenberghe R, Vidal JS, Visser PJ, Vogelgsang J, Waern M, Wagner M, Wiltfang</t>
  </si>
  <si>
    <t>group, Tijms B, Tsolaki M, Van Broeckhoven C, Van Dongen J, van Swieten JC,Vandenberghe R, Vidal JS, Visser PJ, Vogelgsang J, Waern M, Wagner M, WiltfangJ, Wittens MMJ, Zetterberg H, Zulaica M, van Duijn CM, Bjerke M, Engelborghs S,</t>
  </si>
  <si>
    <t>Vandenberghe R, Vidal JS, Visser PJ, Vogelgsang J, Waern M, Wagner M, WiltfangJ, Wittens MMJ, Zetterberg H, Zulaica M, van Duijn CM, Bjerke M, Engelborghs S,Jessen F, Teunissen CE, Pastor P, Hiltunen M, Ingelsson M, Andreassen OA,</t>
  </si>
  <si>
    <t>J, Wittens MMJ, Zetterberg H, Zulaica M, van Duijn CM, Bjerke M, Engelborghs S,Jessen F, Teunissen CE, Pastor P, Hiltunen M, Ingelsson M, Andreassen OA,Clarimón J, Sleegers K, Ruiz A, Ramirez A, Cruchaga C, Lambert JC, van der Flier</t>
  </si>
  <si>
    <t>Jessen F, Teunissen CE, Pastor P, Hiltunen M, Ingelsson M, Andreassen OA,Clarimón J, Sleegers K, Ruiz A, Ramirez A, Cruchaga C, Lambert JC, van der FlierW. Genome-wide meta-analysis for Alzheimer's disease cerebrospinal fluid</t>
  </si>
  <si>
    <t>Clarimón J, Sleegers K, Ruiz A, Ramirez A, Cruchaga C, Lambert JC, van der FlierW. Genome-wide meta-analysis for Alzheimer's disease cerebrospinal fluidbiomarkers. Acta Neuropathol. 2022 Sep 6. doi: 10.1007/s00401-022-02454-z. Epub</t>
  </si>
  <si>
    <t>W. Genome-wide meta-analysis for Alzheimer's disease cerebrospinal fluidbiomarkers. Acta Neuropathol. 2022 Sep 6. doi: 10.1007/s00401-022-02454-z. Epubahead of print. PMID: 36066633.</t>
  </si>
  <si>
    <t>189: Ferdosh S, Banerjee S, Barat C. Amplification of Amyloid Protein-inducedAggregation of the Eukaryotic Ribosome. Protein Pept Lett. 2022 Sep 5. doi:10.2174/0929866529666220905112156. Epub ahead of print. PMID: 36065931.</t>
  </si>
  <si>
    <t>190: Zhou S, Dong X. Neuroprotective properties of Ferulic acid in preclinicalmodels of Alzheimer's disease: A systematic literature review. Curr Med Chem.2022 Sep 6. doi: 10.2174/0929867329666220906110506. Epub ahead of print. PMID:</t>
  </si>
  <si>
    <t>models of Alzheimer's disease: A systematic literature review. Curr Med Chem.2022 Sep 6. doi: 10.2174/0929867329666220906110506. Epub ahead of print. PMID:36065925</t>
  </si>
  <si>
    <t>191: Wang X, Bian Y, Wong CTT, Lu JH, Lee SM. TRPV1 Modulator AmelioratesAlzheimer-Like Amyloid-&lt;i&gt;β&lt;/i&gt; Neuropathology via Akt/Gsk3&lt;i&gt;β&lt;/i&gt;-MediatedNrf2 Activation in the Neuro-2a/APP Cell Model. Oxid Med Cell Longev. 2022 Aug</t>
  </si>
  <si>
    <t>Alzheimer-Like Amyloid-&lt;i&gt;β&lt;/i&gt; Neuropathology via Akt/Gsk3&lt;i&gt;β&lt;/i&gt;-MediatedNrf2 Activation in the Neuro-2a/APP Cell Model. Oxid Med Cell Longev. 2022 Aug27;2022:1544244. doi: 10.1155/2022/1544244. PMID: 36065437; PMCID: PMC9440841.</t>
  </si>
  <si>
    <t>192: Rauhala E, Johansson J, Karrasch M, Eskola O, Tolvanen T, Parkkola R,Virtanen KA, Rinne JO. Change in brain amyloid load and cognition in patientswith amnestic mild cognitive impairment: a 3-year follow-up study. EJNMMI Res.</t>
  </si>
  <si>
    <t>Virtanen KA, Rinne JO. Change in brain amyloid load and cognition in patientswith amnestic mild cognitive impairment: a 3-year follow-up study. EJNMMI Res.2022 Sep 5;12(1):55. doi: 10.1186/s13550-022-00928-5. PMID: 36065070; PMCID:</t>
  </si>
  <si>
    <t>with amnestic mild cognitive impairment: a 3-year follow-up study. EJNMMI Res.2022 Sep 5;12(1):55. doi: 10.1186/s13550-022-00928-5. PMID: 36065070; PMCID:PMC9445147.</t>
  </si>
  <si>
    <t>193: Sayehmiri F, Khodagholi F, Pourbadie HG, Naderi N, Aliakbarzadeh F, HashemiR, Naderi S, Motamedi F. Phosphonate analog of 2-oxoglutarate regulatesglutamate-glutamine homeostasis and counteracts amyloid beta induced learning</t>
  </si>
  <si>
    <t>R, Naderi S, Motamedi F. Phosphonate analog of 2-oxoglutarate regulatesglutamate-glutamine homeostasis and counteracts amyloid beta induced learningand memory deficits in rats. Exp Gerontol. 2022 Oct 15;168:111944. doi:</t>
  </si>
  <si>
    <t>glutamate-glutamine homeostasis and counteracts amyloid beta induced learningand memory deficits in rats. Exp Gerontol. 2022 Oct 15;168:111944. doi:10.1016/j.exger.2022.111944. Epub 2022 Sep 3. PMID: 36064157.</t>
  </si>
  <si>
    <t>194: Chino-Vilca B, Rodríguez-Rojo IC, Torres-Simón L, Cuesta P, Vendrell AC,Piñol-Ripoll G, Huerto R, Tahan N, Maestú F. Sex specific EEG signaturesassociated with cerebrospinal fluid biomarkers in mild cognitive impairment.</t>
  </si>
  <si>
    <t>Piñol-Ripoll G, Huerto R, Tahan N, Maestú F. Sex specific EEG signaturesassociated with cerebrospinal fluid biomarkers in mild cognitive impairment.Clin Neurophysiol. 2022 Oct;142:190-198. doi: 10.1016/j.clinph.2022.08.007. Epub</t>
  </si>
  <si>
    <t>associated with cerebrospinal fluid biomarkers in mild cognitive impairment.Clin Neurophysiol. 2022 Oct;142:190-198. doi: 10.1016/j.clinph.2022.08.007. Epub2022 Aug 24. PMID: 36063668.</t>
  </si>
  <si>
    <t>195: Fatima S, Gupta S, Khan AB, Rehman SU, Jairajpuri MA. Identification andvalidation of two alternatively spliced novel isoforms of humanα-1-antichymotrypsin. Biochem Biophys Res Commun. 2022 Nov 5;628:25-31. doi:</t>
  </si>
  <si>
    <t>validation of two alternatively spliced novel isoforms of humanα-1-antichymotrypsin. Biochem Biophys Res Commun. 2022 Nov 5;628:25-31. doi:10.1016/j.bbrc.2022.08.061. Epub 2022 Aug 26. PMID: 36063599.</t>
  </si>
  <si>
    <t>196: Sun Q, Ni J, Wei M, Long S, Li T, Fan D, Lu T, Shi J, Tian J. Plasmaβ-amyloid, tau, neurodegeneration biomarkers and inflammatory factors ofprobable Alzheimer's disease dementia in Chinese individuals. Front Aging</t>
  </si>
  <si>
    <t>β-amyloid, tau, neurodegeneration biomarkers and inflammatory factors ofprobable Alzheimer's disease dementia in Chinese individuals. Front AgingNeurosci. 2022 Aug 18;14:963845. doi: 10.3389/fnagi.2022.963845. PMID: 36062146;</t>
  </si>
  <si>
    <t>probable Alzheimer's disease dementia in Chinese individuals. Front AgingNeurosci. 2022 Aug 18;14:963845. doi: 10.3389/fnagi.2022.963845. PMID: 36062146;PMCID: PMC9433929.</t>
  </si>
  <si>
    <t>197: Xiong X, Hu T, Yin Z, Zhang Y, Chen F, Lei P. Research advances in thestudy of sleep disorders, circadian rhythm disturbances and Alzheimer's disease.Front Aging Neurosci. 2022 Aug 17;14:944283. doi: 10.3389/fnagi.2022.944283.</t>
  </si>
  <si>
    <t>study of sleep disorders, circadian rhythm disturbances and Alzheimer's disease.Front Aging Neurosci. 2022 Aug 17;14:944283. doi: 10.3389/fnagi.2022.944283.PMID: 36062143; PMCID: PMC9428322.</t>
  </si>
  <si>
    <t>198: Maharjan S, Tsai AP, Lin PB, Ingraham C, Jewett MR, Landreth GE, Oblak AL,Wang N. Age-dependent microstructure alterations in 5xFAD mice by high-resolution diffusion tensor imaging. Front Neurosci. 2022 Aug 17;16:964654. doi:</t>
  </si>
  <si>
    <t>Wang N. Age-dependent microstructure alterations in 5xFAD mice by high-resolution diffusion tensor imaging. Front Neurosci. 2022 Aug 17;16:964654. doi:10.3389/fnins.2022.964654. PMID: 36061588; PMCID: PMC9428354.</t>
  </si>
  <si>
    <t>199: Yang A, Du L, Gao W, Liu B, Chen Y, Wang Y, Liu X, Lv K, Zhang W, Xia H, WuK, Ma G. Associations of cortical iron accumulation with cognition and cerebralatrophy in Alzheimer's disease. Quant Imaging Med Surg. 2022</t>
  </si>
  <si>
    <t>K, Ma G. Associations of cortical iron accumulation with cognition and cerebralatrophy in Alzheimer's disease. Quant Imaging Med Surg. 2022Sep;12(9):4570-4586. doi: 10.21037/qims-22-7. PMID: 36060596; PMCID: PMC9403583.</t>
  </si>
  <si>
    <t>200: Yue Z, Fu H, Ma H, Ma H, Li L, Feng Z, Yin Y, Wang F, Du B, Liu Y, Zhao R,Kan M, Sun H, Zhang Z, Yu S. Exploration of the main active components andpharmacological mechanism of Yerba Mate based on network pharmacology.</t>
  </si>
  <si>
    <t>Kan M, Sun H, Zhang Z, Yu S. Exploration of the main active components andpharmacological mechanism of Yerba Mate based on network pharmacology.Endokrynol Pol. 2022;73(4):725-735. doi: 10.5603/EP.a2022.0026. PMID: 36059165.</t>
  </si>
  <si>
    <t>1: Zyuz'kov GN, Miroshnichenko LA, Chaikovsky AV, Kotlovskaya LY. The Role ofMARK ERK1/2 and p38 in Regulation of Functions of Neural Stem Cells andNeuroglia under Conditions of β-Amyloid-Induced Neurodegeneration. Bull Exp Biol</t>
  </si>
  <si>
    <t>MARK ERK1/2 and p38 in Regulation of Functions of Neural Stem Cells andNeuroglia under Conditions of β-Amyloid-Induced Neurodegeneration. Bull Exp BiolMed. 2022 Aug;173(4):424-428. doi: 10.1007/s10517-022-05561-9. Epub 2022 Sep 5.</t>
  </si>
  <si>
    <t>Neuroglia under Conditions of β-Amyloid-Induced Neurodegeneration. Bull Exp BiolMed. 2022 Aug;173(4):424-428. doi: 10.1007/s10517-022-05561-9. Epub 2022 Sep 5.PMID: 36058962; PMCID: PMC9441322.</t>
  </si>
  <si>
    <t>2: Zyuz'kov GN, Miroshnichenko LA, Kotlovskaya LY, Chaikovsky AV. The Role ofJAKs and STAT3 in Regulation of Regenerative-Competent Cells of the NervousTissue in β-Amyloid-Induced Neurodegeneration. Bull Exp Biol Med. 2022</t>
  </si>
  <si>
    <t>JAKs and STAT3 in Regulation of Regenerative-Competent Cells of the NervousTissue in β-Amyloid-Induced Neurodegeneration. Bull Exp Biol Med. 2022Aug;173(4):419-423. doi: 10.1007/s10517-022-05560-w. Epub 2022 Sep 5. PMID:</t>
  </si>
  <si>
    <t>Tissue in β-Amyloid-Induced Neurodegeneration. Bull Exp Biol Med. 2022Aug;173(4):419-423. doi: 10.1007/s10517-022-05560-w. Epub 2022 Sep 5. PMID:36058961</t>
  </si>
  <si>
    <t>3: Alfaro-Ruiz R, Aguado C, Martín-Belmonte A, Moreno-Martínez AE, Merchán-Rubira J, Hernández F, Ávila J, Fukazawa Y, Luján R. Different modes of synapticand extrasynaptic NMDA receptor alteration in the hippocampus of P301S tau</t>
  </si>
  <si>
    <t>Rubira J, Hernández F, Ávila J, Fukazawa Y, Luján R. Different modes of synapticand extrasynaptic NMDA receptor alteration in the hippocampus of P301S tautransgenic mice. Brain Pathol. 2022 Sep 4:e13115. doi: 10.1111/bpa.13115. Epub</t>
  </si>
  <si>
    <t>and extrasynaptic NMDA receptor alteration in the hippocampus of P301S tautransgenic mice. Brain Pathol. 2022 Sep 4:e13115. doi: 10.1111/bpa.13115. Epubahead of print. PMID: 36058615.</t>
  </si>
  <si>
    <t>4: Thorlaksen C, Stanciu AM, Busch Neergaard M, Hatzakis N, Foderà V, GroenningM. Morphological integrity of insulin amyloid-like aggregates depends onpreparation methods and post-production treatments. Eur J Pharm Biopharm. 2022</t>
  </si>
  <si>
    <t>M. Morphological integrity of insulin amyloid-like aggregates depends onpreparation methods and post-production treatments. Eur J Pharm Biopharm. 2022Sep 1:S0939-6411(22)00184-9. doi: 10.1016/j.ejpb.2022.08.018. Epub ahead of</t>
  </si>
  <si>
    <t>preparation methods and post-production treatments. Eur J Pharm Biopharm. 2022Sep 1:S0939-6411(22)00184-9. doi: 10.1016/j.ejpb.2022.08.018. Epub ahead ofprint. PMID: 36058445.</t>
  </si>
  <si>
    <t>5: Hakeem MJ, Khan JM, Malik A, Husain FM, Ambastha V. Role of salts andsolvents on the defibrillation of food dye "sunset yellow" induced hen egg whitelysozyme amyloid fibrils. Int J Biol Macromol. 2022 Oct 31;219:1351-1359. doi:</t>
  </si>
  <si>
    <t>solvents on the defibrillation of food dye "sunset yellow" induced hen egg whitelysozyme amyloid fibrils. Int J Biol Macromol. 2022 Oct 31;219:1351-1359. doi:10.1016/j.ijbiomac.2022.08.199. Epub 2022 Sep 2. PMID: 36058397.</t>
  </si>
  <si>
    <t>6: Hidisoglu E, Kantar D, Ozdemir S, Yargicoglu P. Cognitive dysfunctions andspontaneous EEG alterations induced by hippocampal amyloid pathology in rats.Adv Med Sci. 2022 Sep 1;67(2):328-337. doi: 10.1016/j.advms.2022.08.003. Epub</t>
  </si>
  <si>
    <t>spontaneous EEG alterations induced by hippocampal amyloid pathology in rats.Adv Med Sci. 2022 Sep 1;67(2):328-337. doi: 10.1016/j.advms.2022.08.003. Epubahead of print. PMID: 36058175.</t>
  </si>
  <si>
    <t>7: Wright JR, Deen QFE, Stevenson A, Telford-Cooke L, Parker C, Martin-Ruiz C,Steinert JR, Kalaria RN, Mukaetova-Ladinska EB. Plasma Myeloperoxidase as aPotential Biomarker of Patient Response to Anti-Dementia Treatment in</t>
  </si>
  <si>
    <t>Steinert JR, Kalaria RN, Mukaetova-Ladinska EB. Plasma Myeloperoxidase as aPotential Biomarker of Patient Response to Anti-Dementia Treatment inAlzheimer's Disease. J Alzheimers Dis. 2022 Sep 1. doi: 10.3233/JAD-220642. Epub</t>
  </si>
  <si>
    <t>Potential Biomarker of Patient Response to Anti-Dementia Treatment inAlzheimer's Disease. J Alzheimers Dis. 2022 Sep 1. doi: 10.3233/JAD-220642. Epubahead of print. PMID: 36057826.</t>
  </si>
  <si>
    <t>8: Ohno K, Abdelhamid M, Zhou C, Jung CG, Michikawa M. Bifidobacterium breveMCC1274 Supplementation Increased the Plasma Levels of Metabolites withPotential Anti-Oxidative Activity in APP Knock-In Mice. J Alzheimers Dis. 2022</t>
  </si>
  <si>
    <t>MCC1274 Supplementation Increased the Plasma Levels of Metabolites withPotential Anti-Oxidative Activity in APP Knock-In Mice. J Alzheimers Dis. 2022Aug 30. doi: 10.3233/JAD-220479. Epub ahead of print. PMID: 36057824.</t>
  </si>
  <si>
    <t>9: Ebenau JL, Visser D, Kroeze LA, van Leeuwenstijn MSSA, van Harten AC,Windhorst AD, Golla SVS, Boellaard R, Scheltens P, Barkhof F, van Berckel BNM,van der Flier WM. Longitudinal change in ATN biomarkers in cognitively normal</t>
  </si>
  <si>
    <t>Windhorst AD, Golla SVS, Boellaard R, Scheltens P, Barkhof F, van Berckel BNM,van der Flier WM. Longitudinal change in ATN biomarkers in cognitively normalindividuals. Alzheimers Res Ther. 2022 Sep 3;14(1):124. doi:</t>
  </si>
  <si>
    <t>van der Flier WM. Longitudinal change in ATN biomarkers in cognitively normalindividuals. Alzheimers Res Ther. 2022 Sep 3;14(1):124. doi:10.1186/s13195-022-01069-6. PMID: 36057616; PMCID: PMC9440493.</t>
  </si>
  <si>
    <t>10: Nazari M, Jafari A, Torabi N, Vajed-Samiei T, Ghasemi R, Fahanik-Babaei J,Eliassi A. The Effect of 40-Hz White LED Therapy on Structure-Function of BrainMitochondrial ATP-Sensitive Ca-Activated Large-Conductance Potassium Channel in</t>
  </si>
  <si>
    <t>Eliassi A. The Effect of 40-Hz White LED Therapy on Structure-Function of BrainMitochondrial ATP-Sensitive Ca-Activated Large-Conductance Potassium Channel inAmyloid Beta Toxicity. Neurotox Res. 2022 Oct;40(5):1380-1392. doi:</t>
  </si>
  <si>
    <t>Mitochondrial ATP-Sensitive Ca-Activated Large-Conductance Potassium Channel inAmyloid Beta Toxicity. Neurotox Res. 2022 Oct;40(5):1380-1392. doi:10.1007/s12640-022-00565-9. Epub 2022 Sep 3. PMID: 36057039.</t>
  </si>
  <si>
    <t>11: Nuzzo D, Frinchi M, Giardina C, Scordino M, Zuccarini M, De Simone C, DiCarlo M, Belluardo N, Mudò G, Di Liberto V. Neuroprotective and Antioxidant Roleof Oxotremorine-M, a Non-selective Muscarinic Acetylcholine Receptors Agonist,</t>
  </si>
  <si>
    <t>Carlo M, Belluardo N, Mudò G, Di Liberto V. Neuroprotective and Antioxidant Roleof Oxotremorine-M, a Non-selective Muscarinic Acetylcholine Receptors Agonist,in a Cellular Model of Alzheimer Disease. Cell Mol Neurobiol. 2022 Sep 3. doi:</t>
  </si>
  <si>
    <t>of Oxotremorine-M, a Non-selective Muscarinic Acetylcholine Receptors Agonist,in a Cellular Model of Alzheimer Disease. Cell Mol Neurobiol. 2022 Sep 3. doi:10.1007/s10571-022-01274-9. Epub ahead of print. PMID: 36056992.</t>
  </si>
  <si>
    <t>12: Sundram S, Malviya R, Awasthi R. Genetic Causes of Alzheimer's Disease andthe Neuroprotective Role of Melatonin in its Management. CNS Neurol Disord DrugTargets. 2022 Sep 1. doi: 10.2174/1871527321666220901125730. Epub ahead of</t>
  </si>
  <si>
    <t>the Neuroprotective Role of Melatonin in its Management. CNS Neurol Disord DrugTargets. 2022 Sep 1. doi: 10.2174/1871527321666220901125730. Epub ahead ofprint. PMID: 36056839.</t>
  </si>
  <si>
    <t>13: Shah AJ, Mohi-Ud-Din R, Sabreen S, Wani TU, Jan R, Javed N, Mir PA, Mir RH,Masoodi MH. Clinical Biomarkers and Novel Drug Targets to Cut Gordian Knots ofAlzheimer's Disease. Curr Mol Pharmacol. 2022 Sep 3. doi:</t>
  </si>
  <si>
    <t>Masoodi MH. Clinical Biomarkers and Novel Drug Targets to Cut Gordian Knots ofAlzheimer's Disease. Curr Mol Pharmacol. 2022 Sep 3. doi:10.2174/1874467215666220903095837. Epub ahead of print. PMID: 36056834.</t>
  </si>
  <si>
    <t>14: Dey M, Singh RK. Exposure of aluminium to C6 glioma cells modulatesmolecular and functional neurotoxic markers. J Biochem Mol Toxicol. 2022 Sep3:e23210. doi: 10.1002/jbt.23210. Epub ahead of print. PMID: 36056780.</t>
  </si>
  <si>
    <t>15: Lan G, Cai Y, Li A, Liu Z, Ma S, Guo T; Alzheimer's Disease NeuroimagingInitiative. Association of presynaptic loss with Alzheimer's disease andcognitive decline. Ann Neurol. 2022 Sep 3. doi: 10.1002/ana.26492. Epub ahead of</t>
  </si>
  <si>
    <t>Initiative. Association of presynaptic loss with Alzheimer's disease andcognitive decline. Ann Neurol. 2022 Sep 3. doi: 10.1002/ana.26492. Epub ahead ofprint. PMID: 36056679.</t>
  </si>
  <si>
    <t>16: Lee WJ, Cho H, Baek MS, Kim HK, Lee JH, Ryu YH, Lyoo CH, Seong JK. Dynamicnetwork model reveals distinct tau spreading patterns in early- and late-onsetAlzheimer disease. Alzheimers Res Ther. 2022 Sep 2;14(1):121. doi:</t>
  </si>
  <si>
    <t>network model reveals distinct tau spreading patterns in early- and late-onsetAlzheimer disease. Alzheimers Res Ther. 2022 Sep 2;14(1):121. doi:10.1186/s13195-022-01061-0. PMID: 36056405; PMCID: PMC9438183.</t>
  </si>
  <si>
    <t>18: Kim DK, Jeong H, Bae J, Cha MY, Kang M, Shin D, Ha S, Hyeon SJ, Kim H, SuhK, Choi MS, Ryu H, Yu SW, Kim JI, Kim YS, Lee SW, Hwang D, Mook-Jung I. Aβ-induced mitochondrial dysfunction in neural progenitors controls KDM5A to</t>
  </si>
  <si>
    <t>K, Choi MS, Ryu H, Yu SW, Kim JI, Kim YS, Lee SW, Hwang D, Mook-Jung I. Aβ-induced mitochondrial dysfunction in neural progenitors controls KDM5A toinfluence neuronal differentiation. Exp Mol Med. 2022 Sep 2. doi:</t>
  </si>
  <si>
    <t>induced mitochondrial dysfunction in neural progenitors controls KDM5A toinfluence neuronal differentiation. Exp Mol Med. 2022 Sep 2. doi:10.1038/s12276-022-00841-w. Epub ahead of print. PMID: 36056186.</t>
  </si>
  <si>
    <t>19: Dobrowolska Zakaria JA, Bateman RJ, Lysakowska M, Khatri A, Jean-Gilles D,Kennedy ME, Vassar R. The metabolism of human soluble amyloid precursor proteinisoforms is quantifiable by a stable isotope labeling-tandem mass spectrometry</t>
  </si>
  <si>
    <t>Kennedy ME, Vassar R. The metabolism of human soluble amyloid precursor proteinisoforms is quantifiable by a stable isotope labeling-tandem mass spectrometrymethod. Sci Rep. 2022 Sep 2;12(1):14985. doi: 10.1038/s41598-022-18869-3. PMID:</t>
  </si>
  <si>
    <t>isoforms is quantifiable by a stable isotope labeling-tandem mass spectrometrymethod. Sci Rep. 2022 Sep 2;12(1):14985. doi: 10.1038/s41598-022-18869-3. PMID:36056033; PMCID: PMC9440206.</t>
  </si>
  <si>
    <t>20: Shih AZL, Chen YC, Speckmann T, Søndergaard E, Schürmann A, Verchere CB,Willnow TE. SORLA mediates endocytic uptake of proIAPP and protects againstislet amyloid deposition. Mol Metab. 2022 Aug 30;65:101585. doi:</t>
  </si>
  <si>
    <t>Willnow TE. SORLA mediates endocytic uptake of proIAPP and protects againstislet amyloid deposition. Mol Metab. 2022 Aug 30;65:101585. doi:10.1016/j.molmet.2022.101585. Epub ahead of print. PMID: 36055578; PMCID:</t>
  </si>
  <si>
    <t>islet amyloid deposition. Mol Metab. 2022 Aug 30;65:101585. doi:10.1016/j.molmet.2022.101585. Epub ahead of print. PMID: 36055578; PMCID:PMC9474563.</t>
  </si>
  <si>
    <t>21: Diddi S, Lohidasan S, Arulmozhi S, Mahadik KR. Standardization andAmeliorative effect of Kalyanaka ghrita in β-amyloid induced memory impairmentin wistar rats. J Ethnopharmacol. 2022 Aug 30;300:115671. doi:</t>
  </si>
  <si>
    <t>Ameliorative effect of Kalyanaka ghrita in β-amyloid induced memory impairmentin wistar rats. J Ethnopharmacol. 2022 Aug 30;300:115671. doi:10.1016/j.jep.2022.115671. Epub ahead of print. PMID: 36055476.</t>
  </si>
  <si>
    <t>22: Hao W, Lenhart S, Petrella JR. Optimal anti-amyloid-beta therapy forAlzheimer's disease via a personalized mathematical model. PLoS Comput Biol.2022 Sep 2;18(9):e1010481. doi: 10.1371/journal.pcbi.1010481. PMID: 36054214;</t>
  </si>
  <si>
    <t>Alzheimer's disease via a personalized mathematical model. PLoS Comput Biol.2022 Sep 2;18(9):e1010481. doi: 10.1371/journal.pcbi.1010481. PMID: 36054214;PMCID: PMC9477429.</t>
  </si>
  <si>
    <t>23: Korneev A, Begun A, Liubimov S, Kachlishvili K, Molochkov A, Niemi AJ,Maisuradze GG. Exploring Structural Flexibility and Stability of α-Synuclein bythe Landau-Ginzburg-Wilson Approach. J Phys Chem B. 2022 Sep</t>
  </si>
  <si>
    <t>Maisuradze GG. Exploring Structural Flexibility and Stability of α-Synuclein bythe Landau-Ginzburg-Wilson Approach. J Phys Chem B. 2022 Sep15;126(36):6878-6890. doi: 10.1021/acs.jpcb.2c04651. Epub 2022 Sep 2. PMID:</t>
  </si>
  <si>
    <t>the Landau-Ginzburg-Wilson Approach. J Phys Chem B. 2022 Sep15;126(36):6878-6890. doi: 10.1021/acs.jpcb.2c04651. Epub 2022 Sep 2. PMID:36053833; PMCID: PMC9482328.</t>
  </si>
  <si>
    <t>24: Rauchmann BS, Brendel M, Franzmeier N, Trappmann L, Zaganjori M, ErsoezlueE, Morenas-Rodriguez E, Guersel S, Burow L, Kurz C, Haeckert J, Tatò M, UtechtJ, Papazov B, Pogarell O, Janowitz D, Buerger K, Ewers M, Palleis C, Weidinger</t>
  </si>
  <si>
    <t>E, Morenas-Rodriguez E, Guersel S, Burow L, Kurz C, Haeckert J, Tatò M, UtechtJ, Papazov B, Pogarell O, Janowitz D, Buerger K, Ewers M, Palleis C, WeidingerE, Biechele G, Schuster S, Finze A, Eckenweber F, Rupprecht R, Rominger A,</t>
  </si>
  <si>
    <t>J, Papazov B, Pogarell O, Janowitz D, Buerger K, Ewers M, Palleis C, WeidingerE, Biechele G, Schuster S, Finze A, Eckenweber F, Rupprecht R, Rominger A,Goldhardt O, Grimmer T, Keeser D, Stoecklein S, Dietrich O, Bartenstein P, Levin</t>
  </si>
  <si>
    <t>E, Biechele G, Schuster S, Finze A, Eckenweber F, Rupprecht R, Rominger A,Goldhardt O, Grimmer T, Keeser D, Stoecklein S, Dietrich O, Bartenstein P, LevinJ, Höglinger G, Perneczky R. Microglial Activation and Connectivity in Alzheimer</t>
  </si>
  <si>
    <t>Goldhardt O, Grimmer T, Keeser D, Stoecklein S, Dietrich O, Bartenstein P, LevinJ, Höglinger G, Perneczky R. Microglial Activation and Connectivity in AlzheimerDisease and Aging. Ann Neurol. 2022 Aug 1. doi: 10.1002/ana.26465. Epub ahead of</t>
  </si>
  <si>
    <t>J, Höglinger G, Perneczky R. Microglial Activation and Connectivity in AlzheimerDisease and Aging. Ann Neurol. 2022 Aug 1. doi: 10.1002/ana.26465. Epub ahead ofprint. PMID: 36053756.</t>
  </si>
  <si>
    <t>25: Zhao Z, Zhang L, Luo W, Cao Z, Zhu Q, Kong X, Zhu K, Zhang J, Wu D. Layer-specific microstructural patterns of anterior hippocampus in Alzheimer's diseasewith ex vivo diffusion MRI at 14.1 T. Hum Brain Mapp. 2022 Sep 2. doi:</t>
  </si>
  <si>
    <t>specific microstructural patterns of anterior hippocampus in Alzheimer's diseasewith ex vivo diffusion MRI at 14.1 T. Hum Brain Mapp. 2022 Sep 2. doi:10.1002/hbm.26062. Epub ahead of print. PMID: 36053237.</t>
  </si>
  <si>
    <t>26: Ng KP, Qian X, Ng KK, Ji F, Rosa-Neto P, Gauthier S, Kandiah N, Zhou JH;Alzheimer's Disease Neuroimaging Initiative. Stage-dependent differentialinfluence of metabolic and structural networks on memory across Alzheimer's</t>
  </si>
  <si>
    <t>Alzheimer's Disease Neuroimaging Initiative. Stage-dependent differentialinfluence of metabolic and structural networks on memory across Alzheimer'sdisease continuum. Elife. 2022 Sep 2;11:e77745. doi: 10.7554/eLife.77745. PMID:</t>
  </si>
  <si>
    <t>influence of metabolic and structural networks on memory across Alzheimer'sdisease continuum. Elife. 2022 Sep 2;11:e77745. doi: 10.7554/eLife.77745. PMID:36053063; PMCID: PMC9477498.</t>
  </si>
  <si>
    <t>27: Egunlusi AO, Joubert J. Ever-expanding landscape: Alzheimer's - new targetsand new patents. Pharm Pat Anal. 2022 Sep 2. doi: 10.4155/ppa-2022-0031. Epubahead of print. PMID: 36052611.</t>
  </si>
  <si>
    <t>28: Inoue M, Higashi T, Hayashi Y, Onodera R, Fujisawa K, Taharabaru T, YokoyamaR, Ouchi K, Misumi Y, Ueda M, Inoue Y, Mizuguchi M, Saito T, Saido TC, Ando Y,Arima H, Motoyama K, Jono H. Multifunctional Therapeutic Cyclodextrin-Appended</t>
  </si>
  <si>
    <t>R, Ouchi K, Misumi Y, Ueda M, Inoue Y, Mizuguchi M, Saito T, Saido TC, Ando Y,Arima H, Motoyama K, Jono H. Multifunctional Therapeutic Cyclodextrin-AppendedDendrimer Complex for Treatment of Systemic and Localized Amyloidosis. ACS Appl</t>
  </si>
  <si>
    <t>Arima H, Motoyama K, Jono H. Multifunctional Therapeutic Cyclodextrin-AppendedDendrimer Complex for Treatment of Systemic and Localized Amyloidosis. ACS ApplMater Interfaces. 2022 Sep 14;14(36):40599-40611. doi: 10.1021/acsami.2c09913.</t>
  </si>
  <si>
    <t>Dendrimer Complex for Treatment of Systemic and Localized Amyloidosis. ACS ApplMater Interfaces. 2022 Sep 14;14(36):40599-40611. doi: 10.1021/acsami.2c09913.Epub 2022 Sep 2. PMID: 36052562.</t>
  </si>
  <si>
    <t>29: Saha D, Jana B. Identifying the Template for Oligomer to Fibril Conversionfor Amyloid-β (1-42) Oligomers using Hamiltonian Replica Exchange MolecularDynamics. Chemphyschem. 2022 Sep 2:e202200393. doi: 10.1002/cphc.202200393. Epub</t>
  </si>
  <si>
    <t>for Amyloid-β (1-42) Oligomers using Hamiltonian Replica Exchange MolecularDynamics. Chemphyschem. 2022 Sep 2:e202200393. doi: 10.1002/cphc.202200393. Epubahead of print. PMID: 36052514.</t>
  </si>
  <si>
    <t>30: Krishnadas N, Doré V, Laws SM, Porter T, Lamb F, Bozinovski S, VillemagneVL, Rowe CC. Exploring discordant low amyloid beta and high neocortical taupositron emission tomography cases. Alzheimers Dement (Amst). 2022 Aug</t>
  </si>
  <si>
    <t>VL, Rowe CC. Exploring discordant low amyloid beta and high neocortical taupositron emission tomography cases. Alzheimers Dement (Amst). 2022 Aug26;14(1):e12326. doi: 10.1002/dad2.12326. PMID: 36051174; PMCID: PMC9413469.</t>
  </si>
  <si>
    <t>31: Lu Y, Salsbury FR Jr, Derreumaux P. Impact of A2T and D23N mutations on C99homodimer conformations. J Chem Phys. 2022 Aug 28;157(8):085102. doi:10.1063/5.0101622. PMID: 36050011.</t>
  </si>
  <si>
    <t>32: Díaz G, Lengele L, Sourdet S, Soriano G, de Souto Barreto P. Nutrients andamyloid β status in the brain: A narrative review. Ageing Res Rev. 2022 Aug30;81:101728. doi: 10.1016/j.arr.2022.101728. Epub ahead of print. PMID:</t>
  </si>
  <si>
    <t>amyloid β status in the brain: A narrative review. Ageing Res Rev. 2022 Aug30;81:101728. doi: 10.1016/j.arr.2022.101728. Epub ahead of print. PMID:36049590</t>
  </si>
  <si>
    <t>33: Gomes FC, Santos IBF, Stephani CM, Ferrari MFR, Galvis-Alonso OY, Goloni-Bertollo EM, Melo-Neto JS, Pavarino ÉC. Vitamin D3 supplementation may attenuatemorphological and molecular abnormalities of the olfactory bulb in a mouse model</t>
  </si>
  <si>
    <t>Bertollo EM, Melo-Neto JS, Pavarino ÉC. Vitamin D3 supplementation may attenuatemorphological and molecular abnormalities of the olfactory bulb in a mouse modelof Down syndrome. Tissue Cell. 2022 Oct;78:101898. doi:</t>
  </si>
  <si>
    <t>morphological and molecular abnormalities of the olfactory bulb in a mouse modelof Down syndrome. Tissue Cell. 2022 Oct;78:101898. doi:10.1016/j.tice.2022.101898. Epub 2022 Aug 17. PMID: 36049371.</t>
  </si>
  <si>
    <t>34: Seyedaghamiri F, Rajabi M, Mohaddes G. Targeting Novel microRNAs inDeveloping Novel Alzheimer's Disease Treatments. Neurochem Res. 2022 Sep 1. doi:10.1007/s11064-022-03734-6. Epub ahead of print. PMID: 36048350.</t>
  </si>
  <si>
    <t>35: Ottoy J, Ozzoude M, Zukotynski K, Adamo S, Scott C, Gaudet V, Ramirez J,Swardfager W, Cogo-Moreira H, Lam B, Bhan A, Mojiri P, Kang MS, Rabin JS, KissA, Strother S, Bocti C, Borrie M, Chertkow H, Frayne R, Hsiung R, Laforce RJ,</t>
  </si>
  <si>
    <t>Swardfager W, Cogo-Moreira H, Lam B, Bhan A, Mojiri P, Kang MS, Rabin JS, KissA, Strother S, Bocti C, Borrie M, Chertkow H, Frayne R, Hsiung R, Laforce RJ,Noseworthy MD, Prato FS, Sahlas DJ, Smith EE, Kuo PH, Sossi V, Thiel A, Soucy</t>
  </si>
  <si>
    <t>A, Strother S, Bocti C, Borrie M, Chertkow H, Frayne R, Hsiung R, Laforce RJ,Noseworthy MD, Prato FS, Sahlas DJ, Smith EE, Kuo PH, Sossi V, Thiel A, SoucyJP, Tardif JC, Black SE, Goubran M; Medical Imaging Trial Network of Canada</t>
  </si>
  <si>
    <t>Noseworthy MD, Prato FS, Sahlas DJ, Smith EE, Kuo PH, Sossi V, Thiel A, SoucyJP, Tardif JC, Black SE, Goubran M; Medical Imaging Trial Network of Canada(MITNEC) and Alzheimer's Disease Neuroimaging Initiative (ADNI). Vascular burden</t>
  </si>
  <si>
    <t>JP, Tardif JC, Black SE, Goubran M; Medical Imaging Trial Network of Canada(MITNEC) and Alzheimer's Disease Neuroimaging Initiative (ADNI). Vascular burdenand cognition: Mediating roles of neurodegeneration and amyloid PET. Alzheimers</t>
  </si>
  <si>
    <t>(MITNEC) and Alzheimer's Disease Neuroimaging Initiative (ADNI). Vascular burdenand cognition: Mediating roles of neurodegeneration and amyloid PET. AlzheimersDement. 2022 Sep 1. doi: 10.1002/alz.12750. Epub ahead of print. PMID: 36047604.</t>
  </si>
  <si>
    <t>36: Wang X, Dai Z, Fang JS. [Research progress of Acanthopanax senticosus inprevention and treatment of neurodegenerative diseases]. Zhongguo Zhong Yao ZaZhi. 2022 Aug;47(16):4314-4321. Chinese. doi:</t>
  </si>
  <si>
    <t>prevention and treatment of neurodegenerative diseases]. Zhongguo Zhong Yao ZaZhi. 2022 Aug;47(16):4314-4321. Chinese. doi:10.19540/j.cnki.cjcmm.20220307.701. PMID: 36046857.</t>
  </si>
  <si>
    <t>37: Wu L, Xian X, Xu G, Tan Z, Dong F, Zhang M, Zhang F. Toll-Like Receptor 4: APromising Therapeutic Target for Alzheimer's Disease. Mediators Inflamm. 2022Aug 21;2022:7924199. doi: 10.1155/2022/7924199. PMID: 36046763; PMCID:</t>
  </si>
  <si>
    <t>Promising Therapeutic Target for Alzheimer's Disease. Mediators Inflamm. 2022Aug 21;2022:7924199. doi: 10.1155/2022/7924199. PMID: 36046763; PMCID:PMC9420645.</t>
  </si>
  <si>
    <t>38: Frausto DM, Engen PA, Naqib A, Jackson A, Tran L, Green SJ, Shaikh M,Forsyth CB, Keshavarzian A, Voigt RM. Impact of alcohol-induced intestinalmicrobiota dysbiosis in a rodent model of Alzheimer's disease. Front Aging. 2022</t>
  </si>
  <si>
    <t>Forsyth CB, Keshavarzian A, Voigt RM. Impact of alcohol-induced intestinalmicrobiota dysbiosis in a rodent model of Alzheimer's disease. Front Aging. 2022Aug 15;3:916336. doi: 10.3389/fragi.2022.916336. PMID: 36046496; PMCID:</t>
  </si>
  <si>
    <t>microbiota dysbiosis in a rodent model of Alzheimer's disease. Front Aging. 2022Aug 15;3:916336. doi: 10.3389/fragi.2022.916336. PMID: 36046496; PMCID:PMC9421609.</t>
  </si>
  <si>
    <t>39: Bergmann T, Liu Y, Skov J, Mogus L, Lee J, Pfisterer U, Handfield LF,Asenjo-Martinez A, Lisa-Vargas I, Seemann SE, Lee JTH, Patikas N, Kornum BR,Denham M, Hyttel P, Witter MP, Gorodkin J, Pers TH, Hemberg M, Khodosevich K,</t>
  </si>
  <si>
    <t>Asenjo-Martinez A, Lisa-Vargas I, Seemann SE, Lee JTH, Patikas N, Kornum BR,Denham M, Hyttel P, Witter MP, Gorodkin J, Pers TH, Hemberg M, Khodosevich K,Hall VJ. Production of human entorhinal stellate cell-like cells by forward</t>
  </si>
  <si>
    <t>Denham M, Hyttel P, Witter MP, Gorodkin J, Pers TH, Hemberg M, Khodosevich K,Hall VJ. Production of human entorhinal stellate cell-like cells by forwardprogramming shows an important role of Foxp1 in reprogramming. Front Cell Dev</t>
  </si>
  <si>
    <t>Hall VJ. Production of human entorhinal stellate cell-like cells by forwardprogramming shows an important role of Foxp1 in reprogramming. Front Cell DevBiol. 2022 Aug 15;10:976549. doi: 10.3389/fcell.2022.976549. PMID: 36046338;</t>
  </si>
  <si>
    <t>programming shows an important role of Foxp1 in reprogramming. Front Cell DevBiol. 2022 Aug 15;10:976549. doi: 10.3389/fcell.2022.976549. PMID: 36046338;PMCID: PMC9420913.</t>
  </si>
  <si>
    <t>40: Abu-El-Rub E, Khasawneh RR, Almahasneh FA, Aloud BM, Zegallai HM. Themolecular and functional changes of Neural stem cells in Alzheimer's disease:Can they be reinvigorated to conduct Neurogenesis. Curr Stem Cell Res Ther. 2022</t>
  </si>
  <si>
    <t>molecular and functional changes of Neural stem cells in Alzheimer's disease:Can they be reinvigorated to conduct Neurogenesis. Curr Stem Cell Res Ther. 2022Aug 31. doi: 10.2174/1574888X17666220831105257. Epub ahead of print. PMID:</t>
  </si>
  <si>
    <t>Can they be reinvigorated to conduct Neurogenesis. Curr Stem Cell Res Ther. 2022Aug 31. doi: 10.2174/1574888X17666220831105257. Epub ahead of print. PMID:36045542</t>
  </si>
  <si>
    <t>41: Zhang P, Li Z, Chen P, Zhang A, Zeng Y, Zhang X, Huang Q, Liu D, Qi S, MaoC. Regular proton pump inhibitor use and incident dementia: population-basedcohort study. BMC Med. 2022 Sep 1;20(1):271. doi: 10.1186/s12916-022-02478-y.</t>
  </si>
  <si>
    <t>C. Regular proton pump inhibitor use and incident dementia: population-basedcohort study. BMC Med. 2022 Sep 1;20(1):271. doi: 10.1186/s12916-022-02478-y.PMID: 36045363; PMCID: PMC9434890.</t>
  </si>
  <si>
    <t>42: Rahman A, Saikia B, Gogoi CR, Baruah A. Advances in the understanding ofprotein misfolding and aggregation through molecular dynamics simulation. ProgBiophys Mol Biol. 2022 Aug 28:S0079-6107(22)00083-9. doi:</t>
  </si>
  <si>
    <t>protein misfolding and aggregation through molecular dynamics simulation. ProgBiophys Mol Biol. 2022 Aug 28:S0079-6107(22)00083-9. doi:10.1016/j.pbiomolbio.2022.08.007. Epub ahead of print. PMID: 36044970.</t>
  </si>
  <si>
    <t>43: Zhang H, Peng Y, Zhuo L, Wang Y, Zeng G, Wang S, Long L, Li X, Wang Z.Recent advance on pleiotropic cholinesterase inhibitors bearing amyloidmodulation efficacy. Eur J Med Chem. 2022 Nov 15;242:114695. doi:</t>
  </si>
  <si>
    <t>Recent advance on pleiotropic cholinesterase inhibitors bearing amyloidmodulation efficacy. Eur J Med Chem. 2022 Nov 15;242:114695. doi:10.1016/j.ejmech.2022.114695. Epub 2022 Aug 27. PMID: 36044812.</t>
  </si>
  <si>
    <t>44: Mohamed LW, Mohamed KO, Sayed HS, Mahmoud Z. Recent Modifications of Anti-Dementia Agents Focusing on Tacrine and /or Donepezil Analogs. Med Chem. 2022Aug 27. doi: 10.2174/1573406418666220827155615. Epub ahead of print. PMID:</t>
  </si>
  <si>
    <t>Dementia Agents Focusing on Tacrine and /or Donepezil Analogs. Med Chem. 2022Aug 27. doi: 10.2174/1573406418666220827155615. Epub ahead of print. PMID:36043761</t>
  </si>
  <si>
    <t>45: Vakili O, Asili P, Babaei Z, Mirahmad M, Keshavarzmotamed A, Asemi Z, MafiA. Circular RNAs in Alzheimer's Disease: A New Perspective of Diagnostic andTherapeutic Targets. CNS Neurol Disord Drug Targets. 2022 Aug 29. doi:</t>
  </si>
  <si>
    <t>A. Circular RNAs in Alzheimer's Disease: A New Perspective of Diagnostic andTherapeutic Targets. CNS Neurol Disord Drug Targets. 2022 Aug 29. doi:10.2174/1871527321666220829164211. Epub ahead of print. PMID: 36043720.</t>
  </si>
  <si>
    <t>46: Pang M, Zhu L, Gabelle A, Gafson AR, Platt RW, Galvin JE, Krolak-Salmon P,Rubino I, de Moor C, Belachew S, Shen C. Effect of reduction in brain amyloidlevels on change in cognitive and functional decline in randomized clinical</t>
  </si>
  <si>
    <t>Rubino I, de Moor C, Belachew S, Shen C. Effect of reduction in brain amyloidlevels on change in cognitive and functional decline in randomized clinicaltrials: An instrumental variable meta-analysis. Alzheimers Dement. 2022 Aug 31.</t>
  </si>
  <si>
    <t>levels on change in cognitive and functional decline in randomized clinicaltrials: An instrumental variable meta-analysis. Alzheimers Dement. 2022 Aug 31.doi: 10.1002/alz.12768. Epub ahead of print. PMID: 36043526.</t>
  </si>
  <si>
    <t>47: Banote RK, Håkansson S, Zetterberg H, Zelano J. CSF biomarkers in patientswith epilepsy in Alzheimer's disease: a nation-wide study. Brain Commun. 2022Aug 17;4(4):fcac210. doi: 10.1093/braincomms/fcac210. PMID: 36043137; PMCID:</t>
  </si>
  <si>
    <t>with epilepsy in Alzheimer's disease: a nation-wide study. Brain Commun. 2022Aug 17;4(4):fcac210. doi: 10.1093/braincomms/fcac210. PMID: 36043137; PMCID:PMC9419062.</t>
  </si>
  <si>
    <t>48: Wu Y, Wang Z, Yin J, Yang B, Fan J, Cheng Z. Association Plasma Aβ42 Levelswith Alzheimer's Disease and Its Influencing Factors in Chinese ElderlyPopulation. Neuropsychiatr Dis Treat. 2022 Aug 24;18:1831-1841. doi:</t>
  </si>
  <si>
    <t>with Alzheimer's Disease and Its Influencing Factors in Chinese ElderlyPopulation. Neuropsychiatr Dis Treat. 2022 Aug 24;18:1831-1841. doi:10.2147/NDT.S374722. PMID: 36043117; PMCID: PMC9420413.</t>
  </si>
  <si>
    <t>49: Ruwanpathirana GP, Williams RC, Masters CL, Rowe CC, Johnston LA, Davey CE.Mapping the association between tau-PET and Aβ-amyloid-PET using deep learning.Sci Rep. 2022 Aug 30;12(1):14797. doi: 10.1038/s41598-022-18963-6. PMID:</t>
  </si>
  <si>
    <t>Mapping the association between tau-PET and Aβ-amyloid-PET using deep learning.Sci Rep. 2022 Aug 30;12(1):14797. doi: 10.1038/s41598-022-18963-6. PMID:36042256; PMCID: PMC9427855.</t>
  </si>
  <si>
    <t>50: Hernández-Rodríguez M, Clemente CF, Macías-Pérez ME, Rodríguez-Fonseca RA,Vázquez MIN, Martínez J, Ruvalcaba RM, Rosas MM, Jiménez EM. Contribution ofhyperglycemia-induced changes in microglia to Alzheimer's disease pathology.</t>
  </si>
  <si>
    <t>Vázquez MIN, Martínez J, Ruvalcaba RM, Rosas MM, Jiménez EM. Contribution ofhyperglycemia-induced changes in microglia to Alzheimer's disease pathology.Pharmacol Rep. 2022 Aug 31. doi: 10.1007/s43440-022-00405-9. Epub ahead of</t>
  </si>
  <si>
    <t>hyperglycemia-induced changes in microglia to Alzheimer's disease pathology.Pharmacol Rep. 2022 Aug 31. doi: 10.1007/s43440-022-00405-9. Epub ahead ofprint. PMID: 36042131.</t>
  </si>
  <si>
    <t>51: Quilico Cousins KA, Arezoumandan S, Shellikeri S, Ohm D, Shaw LM, GrossmanM, Wolk D, McMillan CT, Chen-Plotkin A, Lee E, Trojanowski JQ, Zetterberg H,Blennow K, Irwin DJ. CSF Biomarkers of Alzheimer Disease in Patients With</t>
  </si>
  <si>
    <t>M, Wolk D, McMillan CT, Chen-Plotkin A, Lee E, Trojanowski JQ, Zetterberg H,Blennow K, Irwin DJ. CSF Biomarkers of Alzheimer Disease in Patients WithConcomitant α-Synuclein Pathology. Neurology. 2022 Aug</t>
  </si>
  <si>
    <t>Blennow K, Irwin DJ. CSF Biomarkers of Alzheimer Disease in Patients WithConcomitant α-Synuclein Pathology. Neurology. 2022 Aug30:10.1212/WNL.0000000000201202. doi: 10.1212/WNL.0000000000201202. Epub ahead</t>
  </si>
  <si>
    <t>Concomitant α-Synuclein Pathology. Neurology. 2022 Aug30:10.1212/WNL.0000000000201202. doi: 10.1212/WNL.0000000000201202. Epub aheadof print. PMID: 36041863.</t>
  </si>
  <si>
    <t>52: Liang Y, Wang L. Carthamus tinctorius L.: A natural neuroprotective sourcefor anti-Alzheimer's disease drugs. J Ethnopharmacol. 2022 Nov 15;298:115656.doi: 10.1016/j.jep.2022.115656. Epub 2022 Aug 27. PMID: 36041691.</t>
  </si>
  <si>
    <t>53: Saunders TS, Jenkins N, Blennow K, Ritchie C, Muniz-Terrera G. Interactionsbetween apolipoprotein E, sex, and amyloid-beta on cerebrospinal fluid p-taulevels in the European prevention of Alzheimer's dementia longitudinal cohort</t>
  </si>
  <si>
    <t>between apolipoprotein E, sex, and amyloid-beta on cerebrospinal fluid p-taulevels in the European prevention of Alzheimer's dementia longitudinal cohortstudy (EPAD LCS). EBioMedicine. 2022 Sep;83:104241. doi:</t>
  </si>
  <si>
    <t>levels in the European prevention of Alzheimer's dementia longitudinal cohortstudy (EPAD LCS). EBioMedicine. 2022 Sep;83:104241. doi:10.1016/j.ebiom.2022.104241. Epub 2022 Aug 27. PMID: 36041266; PMCID:</t>
  </si>
  <si>
    <t>study (EPAD LCS). EBioMedicine. 2022 Sep;83:104241. doi:10.1016/j.ebiom.2022.104241. Epub 2022 Aug 27. PMID: 36041266; PMCID:PMC9440380.</t>
  </si>
  <si>
    <t>54: Zhai X, Shan S, Wan J, Tian H, Wang J, Xin L. Silver Nanoparticles Induce aSize-dependent Neurotoxicity to SH-SY5Y Neuroblastoma Cells via Ferritinophagy-mediated Oxidative Stress. Neurotox Res. 2022 Oct;40(5):1369-1379. doi:</t>
  </si>
  <si>
    <t>Size-dependent Neurotoxicity to SH-SY5Y Neuroblastoma Cells via Ferritinophagy-mediated Oxidative Stress. Neurotox Res. 2022 Oct;40(5):1369-1379. doi:10.1007/s12640-022-00570-y. Epub 2022 Aug 30. PMID: 36040578.</t>
  </si>
  <si>
    <t>55: Wang L, Zhen H, Sun Y, Rong S, Li B, Song Z, Liu Z, Li Z, Ding J, Yang H,Zhang X, Sun H, Nie C. Plasma Exo-miRNAs Correlated with AD-Related Factors ofChinese Individuals Involved in Aβ Accumulation and Cognition Decline. Mol</t>
  </si>
  <si>
    <t>Zhang X, Sun H, Nie C. Plasma Exo-miRNAs Correlated with AD-Related Factors ofChinese Individuals Involved in Aβ Accumulation and Cognition Decline. MolNeurobiol. 2022 Nov;59(11):6790-6804. doi: 10.1007/s12035-022-03012-0. Epub 2022</t>
  </si>
  <si>
    <t>Chinese Individuals Involved in Aβ Accumulation and Cognition Decline. MolNeurobiol. 2022 Nov;59(11):6790-6804. doi: 10.1007/s12035-022-03012-0. Epub 2022Aug 30. PMID: 36040555; PMCID: PMC9425792.</t>
  </si>
  <si>
    <t>56: Riebeling T, Kunzendorf U, Krautwald S. The role of RHIM in necroptosis.Biochem Soc Trans. 2022 Aug 31;50(4):1197-1205. doi: 10.1042/BST20220535. PMID:36040212; PMCID: PMC9444067.</t>
  </si>
  <si>
    <t>57: McKenzie C, Bucks RS, Weinborn M, Bourgeat P, Salvado O, Gavett BE;Alzheimer’s Disease Neuroimaging Initiative. Tau and amyloid biomarkers modifythe degree to which cognitive reserve and brain reserve predict cognitive</t>
  </si>
  <si>
    <t>Alzheimer’s Disease Neuroimaging Initiative. Tau and amyloid biomarkers modifythe degree to which cognitive reserve and brain reserve predict cognitivedecline. J Int Neuropsychol Soc. 2022 Aug 30:1-10. doi:</t>
  </si>
  <si>
    <t>the degree to which cognitive reserve and brain reserve predict cognitivedecline. J Int Neuropsychol Soc. 2022 Aug 30:1-10. doi:10.1017/S1355617722000546. Epub ahead of print. PMID: 36039968.</t>
  </si>
  <si>
    <t>58: Wolfe MS. γ-Secretase as a drug target for familial Alzheimer's disease: theroad less traveled. Future Med Chem. 2022 Oct;14(19):1341-1343. doi:10.4155/fmc-2022-0178. Epub 2022 Aug 30. PMID: 36039791; PMCID: PMC9518009.</t>
  </si>
  <si>
    <t>59: Shen X, He Y, Ge C. Role of circRNA in pathogenesis of Alzheimer&lt;b&gt;'&lt;/b&gt;sdisease. Zhong Nan Da Xue Xue Bao Yi Xue Ban. 2022 Jul 28;47(7):960-966.English, Chinese. doi: 10.11817/j.issn.1672-7347.2022.210729. PMID: 36039594.</t>
  </si>
  <si>
    <t>60: Go MJ, Kim JM, Kang JY, Park SK, Lee CJ, Kim MJ, Lee HR, Kim TY, Joo SG, KimDO, Heo HJ. Korean Red Pine (&lt;i&gt;Pinus densiflora&lt;/i&gt;) Bark Extract AttenuatesAβ-Induced Cognitive Impairment by Regulating Cholinergic Dysfunction and</t>
  </si>
  <si>
    <t>DO, Heo HJ. Korean Red Pine (&lt;i&gt;Pinus densiflora&lt;/i&gt;) Bark Extract AttenuatesAβ-Induced Cognitive Impairment by Regulating Cholinergic Dysfunction andNeuroinflammation. J Microbiol Biotechnol. 2022 Sep 28;32(9):1154-1167. doi:</t>
  </si>
  <si>
    <t>Aβ-Induced Cognitive Impairment by Regulating Cholinergic Dysfunction andNeuroinflammation. J Microbiol Biotechnol. 2022 Sep 28;32(9):1154-1167. doi:10.4014/jmb.2207.07015. Epub 2022 Aug 2. PMID: 36039041.</t>
  </si>
  <si>
    <t>61: Geiselhardt F, Peters M, Kleinschmidt S, Chludzinski E, Stoff M, Ludlow M,Beineke A. Neuropathologic and molecular aspects of a canine distemper epizooticin red foxes in Germany. Sci Rep. 2022 Aug 29;12(1):14691. doi:</t>
  </si>
  <si>
    <t>Beineke A. Neuropathologic and molecular aspects of a canine distemper epizooticin red foxes in Germany. Sci Rep. 2022 Aug 29;12(1):14691. doi:10.1038/s41598-022-19023-9. PMID: 36038706; PMCID: PMC9424316.</t>
  </si>
  <si>
    <t>62: Abrao-Nemeir I, Bentin J, Meyer N, Janot JM, Torrent J, Picaud F, Balme S.Investigation of α-Synuclein and Amyloid-β(42)-E22Δ Oligomers Using SiN NanoporeFunctionalized with L-Dopa. Chem Asian J. 2022 Aug 29:e202200726. doi:</t>
  </si>
  <si>
    <t>Investigation of α-Synuclein and Amyloid-β(42)-E22Δ Oligomers Using SiN NanoporeFunctionalized with L-Dopa. Chem Asian J. 2022 Aug 29:e202200726. doi:10.1002/asia.202200726. Epub ahead of print. PMID: 36038502.</t>
  </si>
  <si>
    <t>63: Jeong SY, Suh CH, Shim WH, Lim JS, Lee JH, Kim SJ. Incidence of Amyloid-Related Imaging Abnormalities in Patients With Alzheimer Disease Treated WithAnti-β-amyloid Immunotherapy: A Meta-analysis. Neurology. 2022 Aug</t>
  </si>
  <si>
    <t>Related Imaging Abnormalities in Patients With Alzheimer Disease Treated WithAnti-β-amyloid Immunotherapy: A Meta-analysis. Neurology. 2022 Aug29:10.1212/WNL.0000000000201019. doi: 10.1212/WNL.0000000000201019. Epub ahead</t>
  </si>
  <si>
    <t>Anti-β-amyloid Immunotherapy: A Meta-analysis. Neurology. 2022 Aug29:10.1212/WNL.0000000000201019. doi: 10.1212/WNL.0000000000201019. Epub aheadof print. PMID: 36038268.</t>
  </si>
  <si>
    <t>64: Tousley AR, Yeh PWL, Yeh HH. Precocious emergence of cognitive and synapticdysfunction in 3xTg-AD mice exposed prenatally to ethanol. Alcohol. 2022 Aug26:S0741-8329(22)00073-8. doi: 10.1016/j.alcohol.2022.08.003. Epub ahead of</t>
  </si>
  <si>
    <t>dysfunction in 3xTg-AD mice exposed prenatally to ethanol. Alcohol. 2022 Aug26:S0741-8329(22)00073-8. doi: 10.1016/j.alcohol.2022.08.003. Epub ahead ofprint. PMID: 36038084.</t>
  </si>
  <si>
    <t>65: Petitfour J, Ayrignac X, Ginestet N, Prin P, Carra-Dallière C, Hirtz C,Charif M, Lehmann S, Labauge P. CSF β-amyloid is not a prognostic marker inmultiple sclerosis patients. Mult Scler Relat Disord. 2022 Aug 8;68:104096. doi:</t>
  </si>
  <si>
    <t>Charif M, Lehmann S, Labauge P. CSF β-amyloid is not a prognostic marker inmultiple sclerosis patients. Mult Scler Relat Disord. 2022 Aug 8;68:104096. doi:10.1016/j.msard.2022.104096. Epub ahead of print. PMID: 36037751.</t>
  </si>
  <si>
    <t>66: Wendt S, Johnson S, Weilinger NL, Groten C, Sorrentino S, Frew J, Yang L,Choi HB, Nygaard HB, MacVicar BA. Simultaneous imaging of redox states indystrophic neurites and microglia at Aβ plaques indicate lysosome accumulation</t>
  </si>
  <si>
    <t>Choi HB, Nygaard HB, MacVicar BA. Simultaneous imaging of redox states indystrophic neurites and microglia at Aβ plaques indicate lysosome accumulationnot microglia correlate with increased oxidative stress. Redox Biol. 2022</t>
  </si>
  <si>
    <t>dystrophic neurites and microglia at Aβ plaques indicate lysosome accumulationnot microglia correlate with increased oxidative stress. Redox Biol. 2022Oct;56:102448. doi: 10.1016/j.redox.2022.102448. Epub 2022 Aug 20. PMID:</t>
  </si>
  <si>
    <t>not microglia correlate with increased oxidative stress. Redox Biol. 2022Oct;56:102448. doi: 10.1016/j.redox.2022.102448. Epub 2022 Aug 20. PMID:36037587; PMCID: PMC9440309.</t>
  </si>
  <si>
    <t>67: Ortí-Casañ N, Zuhorn IS, Naudé PJW, De Deyn PP, van Schaik PEM, Wajant H,Eisel ULM. A TNF receptor 2 agonist ameliorates neuropathology and improvescognition in an Alzheimer's disease mouse model. Proc Natl Acad Sci U S A. 2022</t>
  </si>
  <si>
    <t>Eisel ULM. A TNF receptor 2 agonist ameliorates neuropathology and improvescognition in an Alzheimer's disease mouse model. Proc Natl Acad Sci U S A. 2022Sep 13;119(37):e2201137119. doi: 10.1073/pnas.2201137119. Epub 2022 Aug 29.</t>
  </si>
  <si>
    <t>cognition in an Alzheimer's disease mouse model. Proc Natl Acad Sci U S A. 2022Sep 13;119(37):e2201137119. doi: 10.1073/pnas.2201137119. Epub 2022 Aug 29.PMID: 36037389; PMCID: PMC9482428.</t>
  </si>
  <si>
    <t>68: Clemons GA, Silva ACE, Acosta CH, Udo MSB, Tesic V, Rodgers KM, Wu CY,Citadin CT, Lee RH, Neumann JT, Allani S, Prentice H, Zhang Q, Lin HW. Proteinarginine methyltransferase 4 modulates nitric oxide synthase uncoupling and</t>
  </si>
  <si>
    <t>Citadin CT, Lee RH, Neumann JT, Allani S, Prentice H, Zhang Q, Lin HW. Proteinarginine methyltransferase 4 modulates nitric oxide synthase uncoupling andcerebral blood flow in Alzheimer's disease. J Cell Physiol. 2022 Aug 29. doi:</t>
  </si>
  <si>
    <t>arginine methyltransferase 4 modulates nitric oxide synthase uncoupling andcerebral blood flow in Alzheimer's disease. J Cell Physiol. 2022 Aug 29. doi:10.1002/jcp.30858. Epub ahead of print. PMID: 36036549.</t>
  </si>
  <si>
    <t>69: Berezutsky MA, Durnova NA, Romanteeva YV. Neirobiologicheskie effektygastrodina i vozmozhnosti ego ispol'zovaniya v nevrologii i psikhiatrii[Neurobiological effects of gastrodin and its possible use in neurology and</t>
  </si>
  <si>
    <t>gastrodina i vozmozhnosti ego ispol'zovaniya v nevrologii i psikhiatrii[Neurobiological effects of gastrodin and its possible use in neurology andpsychiatry]. Zh Nevrol Psikhiatr Im S S Korsakova. 2022;122(8):27-34. Russian.</t>
  </si>
  <si>
    <t>[Neurobiological effects of gastrodin and its possible use in neurology andpsychiatry]. Zh Nevrol Psikhiatr Im S S Korsakova. 2022;122(8):27-34. Russian.doi: 10.17116/jnevro202212208127. PMID: 36036400.</t>
  </si>
  <si>
    <t>70: Jia YM, Zhu CF, Yang K, He CG, Wu YY, Wang L, Song RF, Zhang JY, Wang C.[Effect of moxibustion on autophagy lysosome function mediated by mTOR/TFEBpathway and lncRNA H19 expression in APP/PS1 double transgenic mice]. Zhen Ci</t>
  </si>
  <si>
    <t>[Effect of moxibustion on autophagy lysosome function mediated by mTOR/TFEBpathway and lncRNA H19 expression in APP/PS1 double transgenic mice]. Zhen CiYan Jiu. 2022 Aug 25;47(8):665-72. Chinese. doi: 10.13702/j.1000-0607.20211177.</t>
  </si>
  <si>
    <t>pathway and lncRNA H19 expression in APP/PS1 double transgenic mice]. Zhen CiYan Jiu. 2022 Aug 25;47(8):665-72. Chinese. doi: 10.13702/j.1000-0607.20211177.PMID: 36036098.</t>
  </si>
  <si>
    <t>71: St-Pierre MK, VanderZwaag J, Loewen S, Tremblay MÈ. All roads lead toheterogeneity: The complex involvement of astrocytes and microglia in thepathogenesis of Alzheimer's disease. Front Cell Neurosci. 2022 Aug 12;16:932572.</t>
  </si>
  <si>
    <t>heterogeneity: The complex involvement of astrocytes and microglia in thepathogenesis of Alzheimer's disease. Front Cell Neurosci. 2022 Aug 12;16:932572.doi: 10.3389/fncel.2022.932572. PMID: 36035256; PMCID: PMC9413962.</t>
  </si>
  <si>
    <t>72: An Y, Li Y, Hou Y, Huang S, Pei G. Alzheimer's Amyloid-&lt;i&gt;β&lt;/i&gt; AcceleratesCell Senescence and Suppresses the SIRT1/NRF2 Pathway in Human Microglial Cells.Oxid Med Cell Longev. 2022 Aug 17;2022:3086010. doi: 10.1155/2022/3086010. PMID:</t>
  </si>
  <si>
    <t>Cell Senescence and Suppresses the SIRT1/NRF2 Pathway in Human Microglial Cells.Oxid Med Cell Longev. 2022 Aug 17;2022:3086010. doi: 10.1155/2022/3086010. PMID:36035216; PMCID: PMC9402294.</t>
  </si>
  <si>
    <t>73: Gong Y, Liu X, Sahu A, Reddy AV, Wang H. Exploration of hub genes, lipidmetabolism, and the immune microenvironment in stomach carcinoma andcholangiocarcinoma. Ann Transl Med. 2022 Aug;10(15):834. doi:</t>
  </si>
  <si>
    <t>metabolism, and the immune microenvironment in stomach carcinoma andcholangiocarcinoma. Ann Transl Med. 2022 Aug;10(15):834. doi:10.21037/atm-22-3530. PMID: 36034995; PMCID: PMC9403925.</t>
  </si>
  <si>
    <t>74: Xie X, Wan J, Zheng X, Pan W, Yuan J, Hu B, Feng M, Liu Z, Cai S.Synergistic effects of epigallocatechin gallate and l-theanine in nerve repairand regeneration by anti-amyloid damage, promoting metabolism, and nourishing</t>
  </si>
  <si>
    <t>Synergistic effects of epigallocatechin gallate and l-theanine in nerve repairand regeneration by anti-amyloid damage, promoting metabolism, and nourishingnerve cells. Front Nutr. 2022 Aug 10;9:951415. doi: 10.3389/fnut.2022.951415.</t>
  </si>
  <si>
    <t>and regeneration by anti-amyloid damage, promoting metabolism, and nourishingnerve cells. Front Nutr. 2022 Aug 10;9:951415. doi: 10.3389/fnut.2022.951415.PMID: 36034895; PMCID: PMC9399931.</t>
  </si>
  <si>
    <t>75: Malik N, Amber S, Zahid S. &lt;i&gt;Rosmarinus officinalis&lt;/i&gt; and MethylphenidateExposure Improves Cognition and Depression and Regulates Anxiety-Like Behaviorin AlCl&lt;sub&gt;3&lt;/sub&gt;-Induced Mouse Model of Alzheimer's Disease. Front Pharmacol.</t>
  </si>
  <si>
    <t>Exposure Improves Cognition and Depression and Regulates Anxiety-Like Behaviorin AlCl&lt;sub&gt;3&lt;/sub&gt;-Induced Mouse Model of Alzheimer's Disease. Front Pharmacol.2022 Aug 12;13:943163. doi: 10.3389/fphar.2022.943163. PMID: 36034857; PMCID:</t>
  </si>
  <si>
    <t>in AlCl&lt;sub&gt;3&lt;/sub&gt;-Induced Mouse Model of Alzheimer's Disease. Front Pharmacol.2022 Aug 12;13:943163. doi: 10.3389/fphar.2022.943163. PMID: 36034857; PMCID:PMC9411514.</t>
  </si>
  <si>
    <t>76: Wu J, Shahid SS, Lin Q, Hone-Blanchet A, Smith JL, Risk BB, Bisht AS, LoringDW, Goldstein FC, Levey AI, Lah JJ, Qiu D. Multimodal magnetic resonance imagingreveals distinct sensitivity of hippocampal subfields in asymptomatic stage of</t>
  </si>
  <si>
    <t>DW, Goldstein FC, Levey AI, Lah JJ, Qiu D. Multimodal magnetic resonance imagingreveals distinct sensitivity of hippocampal subfields in asymptomatic stage ofAlzheimer's disease. Front Aging Neurosci. 2022 Aug 12;14:901140. doi:</t>
  </si>
  <si>
    <t>reveals distinct sensitivity of hippocampal subfields in asymptomatic stage ofAlzheimer's disease. Front Aging Neurosci. 2022 Aug 12;14:901140. doi:10.3389/fnagi.2022.901140. PMID: 36034141; PMCID: PMC9413400.</t>
  </si>
  <si>
    <t>77: McKenzie C, Bucks RS, Weinborn M, Bourgeat P, Salvado O, Gavett BE. Residualreserve index modifies the effect of amyloid pathology on fluorodeoxyglucosemetabolism: Implications for efficiency and capacity in cognitive reserve. Front</t>
  </si>
  <si>
    <t>reserve index modifies the effect of amyloid pathology on fluorodeoxyglucosemetabolism: Implications for efficiency and capacity in cognitive reserve. FrontAging Neurosci. 2022 Aug 12;14:943823. doi: 10.3389/fnagi.2022.943823. PMID:</t>
  </si>
  <si>
    <t>metabolism: Implications for efficiency and capacity in cognitive reserve. FrontAging Neurosci. 2022 Aug 12;14:943823. doi: 10.3389/fnagi.2022.943823. PMID:36034126; PMCID: PMC9413056.</t>
  </si>
  <si>
    <t>78: Ma J, Qiu S. Genetic variant rs11136000 upregulates clusterin expression andreduces Alzheimer's disease risk. Front Neurosci. 2022 Aug 10;16:926830. doi:10.3389/fnins.2022.926830. PMID: 36033622; PMCID: PMC9407972.</t>
  </si>
  <si>
    <t>79: Wang Q, Xie C. Microglia activation linking amyloid-β drive tau spatialpropagation in Alzheimer's disease. Front Neurosci. 2022 Aug 12;16:951128. doi:10.3389/fnins.2022.951128. PMID: 36033617; PMCID: PMC9417618.</t>
  </si>
  <si>
    <t>80: Samuel I, Ben-Haroush Schyr R, Arad Y, Attali T, Azulai S, Bergel M, HalfonA, Hefetz L, Hirsch T, Israeli H, Lax N, Nitzan K, Sender D, Sweetat S, Okun E,Rosenmann H, Ben-Zvi D. Sleeve Gastrectomy Reduces Glycemia but Does Not Affect</t>
  </si>
  <si>
    <t>A, Hefetz L, Hirsch T, Israeli H, Lax N, Nitzan K, Sender D, Sweetat S, Okun E,Rosenmann H, Ben-Zvi D. Sleeve Gastrectomy Reduces Glycemia but Does Not AffectCognitive Impairment in Lean 5xFAD Mice. Front Neurosci. 2022 Aug 11;16:937663.</t>
  </si>
  <si>
    <t>Rosenmann H, Ben-Zvi D. Sleeve Gastrectomy Reduces Glycemia but Does Not AffectCognitive Impairment in Lean 5xFAD Mice. Front Neurosci. 2022 Aug 11;16:937663.doi: 10.3389/fnins.2022.937663. PMID: 36033613; PMCID: PMC9403181.</t>
  </si>
  <si>
    <t>81: Andrews EJ, Martini AC, Head E. Exploring the role of sex differences inAlzheimer's disease pathogenesis in Down syndrome. Front Neurosci. 2022 Aug12;16:954999. doi: 10.3389/fnins.2022.954999. PMID: 36033603; PMCID: PMC9411995.</t>
  </si>
  <si>
    <t>82: Wu C, Lin T, Ding Q, Zhang N, Ou ZT, Cai GY, Chen HY, Xu JY, Li G, Pei Z, XuGQ, Lan Y. Continuous Theta-Burst Stimulation Promotes Paravascular CSF-Interstitial Fluid Exchange through Regulation of Aquaporin-4 Polarization in</t>
  </si>
  <si>
    <t>GQ, Lan Y. Continuous Theta-Burst Stimulation Promotes Paravascular CSF-Interstitial Fluid Exchange through Regulation of Aquaporin-4 Polarization inAPP/PS1 Mice. Mediators Inflamm. 2022 Aug 19;2022:2140524. doi:</t>
  </si>
  <si>
    <t>Interstitial Fluid Exchange through Regulation of Aquaporin-4 Polarization inAPP/PS1 Mice. Mediators Inflamm. 2022 Aug 19;2022:2140524. doi:10.1155/2022/2140524. PMID: 36032783; PMCID: PMC9417777.</t>
  </si>
  <si>
    <t>83: Zawar I, Mattos MK, Manning C, Quigg M. Sleep Disturbances, CognitiveStatus, and Biomarkers of Dementia. J Alzheimers Dis. 2022 Aug 23. doi:10.3233/JAD-220664. Epub ahead of print. PMID: 36031904.</t>
  </si>
  <si>
    <t>84: Michopoulou S, Prosser A, Kipps C, Dickson J, Guy M, Teeling J. Biomarkersof Inflammation Increase with Tau and Neurodegeneration but not with Amyloid-βin a Heterogenous Clinical Cohort. J Alzheimers Dis. 2022 Aug 24. doi:</t>
  </si>
  <si>
    <t>of Inflammation Increase with Tau and Neurodegeneration but not with Amyloid-βin a Heterogenous Clinical Cohort. J Alzheimers Dis. 2022 Aug 24. doi:10.3233/JAD-220523. Epub ahead of print. PMID: 36031900.</t>
  </si>
  <si>
    <t>85: Shkirkova K, Lamorie-Foote K, Zhang N, Li A, Diaz A, Liu Q, Thorwald MA,Godoy-Lugo JA, Ge B, D'Agostino C, Zhang Z, Mack WJ, Sioutas C, Finch CE, MackWJ, Zhang H. Neurotoxicity of Diesel Exhaust Particles. J Alzheimers Dis. 2022</t>
  </si>
  <si>
    <t>Godoy-Lugo JA, Ge B, D'Agostino C, Zhang Z, Mack WJ, Sioutas C, Finch CE, MackWJ, Zhang H. Neurotoxicity of Diesel Exhaust Particles. J Alzheimers Dis. 2022Aug 20. doi: 10.3233/JAD-220493. Epub ahead of print. PMID: 36031897.</t>
  </si>
  <si>
    <t>86: Gu Z, Cao H, Zuo C, Huang Y, Miao J, Song Y, Yang Y, Zhu L, Wang F. TFEB inAlzheimer's disease: From molecular mechanisms to therapeutic implications.Neurobiol Dis. 2022 Oct 15;173:105855. doi: 10.1016/j.nbd.2022.105855. Epub 2022</t>
  </si>
  <si>
    <t>Alzheimer's disease: From molecular mechanisms to therapeutic implications.Neurobiol Dis. 2022 Oct 15;173:105855. doi: 10.1016/j.nbd.2022.105855. Epub 2022Aug 27. PMID: 36031168.</t>
  </si>
  <si>
    <t>87: Torok J, Anand C, Verma P, Raj A. Connectome-based biophysics models ofAlzheimer's disease diagnosis and prognosis. Transl Res. 2022 Aug27:S1931-5244(22)00181-5. doi: 10.1016/j.trsl.2022.08.008. Epub ahead of print.</t>
  </si>
  <si>
    <t>Alzheimer's disease diagnosis and prognosis. Transl Res. 2022 Aug27:S1931-5244(22)00181-5. doi: 10.1016/j.trsl.2022.08.008. Epub ahead of print.PMID: 36031051.</t>
  </si>
  <si>
    <t>88: Wu Q, Karthivashan G, Nakhaei-Nejad M, Anand BG, Giuliani F, Kar S. NativePLGA nanoparticles regulate APP metabolism and protect neurons against β-amyloidtoxicity: Potential significance in Alzheimer's disease pathology. Int J Biol</t>
  </si>
  <si>
    <t>PLGA nanoparticles regulate APP metabolism and protect neurons against β-amyloidtoxicity: Potential significance in Alzheimer's disease pathology. Int J BiolMacromol. 2022 Oct 31;219:1180-1196. doi: 10.1016/j.ijbiomac.2022.08.148. Epub</t>
  </si>
  <si>
    <t>toxicity: Potential significance in Alzheimer's disease pathology. Int J BiolMacromol. 2022 Oct 31;219:1180-1196. doi: 10.1016/j.ijbiomac.2022.08.148. Epub2022 Aug 27. PMID: 36030976.</t>
  </si>
  <si>
    <t>89: Fani G, La Torre CE, Cascella R, Cecchi C, Vendruscolo M, Chiti F. Misfoldedprotein oligomers induce an increase of intracellular Ca&lt;sup&gt;2+&lt;/sup&gt; causing anescalation of reactive oxidative species. Cell Mol Life Sci. 2022 Aug</t>
  </si>
  <si>
    <t>protein oligomers induce an increase of intracellular Ca&lt;sup&gt;2+&lt;/sup&gt; causing anescalation of reactive oxidative species. Cell Mol Life Sci. 2022 Aug27;79(9):500. doi: 10.1007/s00018-022-04513-w. PMID: 36030306; PMCID:</t>
  </si>
  <si>
    <t>escalation of reactive oxidative species. Cell Mol Life Sci. 2022 Aug27;79(9):500. doi: 10.1007/s00018-022-04513-w. PMID: 36030306; PMCID:PMC9420098.</t>
  </si>
  <si>
    <t>90: Chen L, Cruz E, Oikari LE, Padmanabhan P, Song J, Götz J. Opportunities andchallenges in delivering biologics for Alzheimer's disease by low-intensityultrasound. Adv Drug Deliv Rev. 2022 Oct;189:114517. doi:</t>
  </si>
  <si>
    <t>challenges in delivering biologics for Alzheimer's disease by low-intensityultrasound. Adv Drug Deliv Rev. 2022 Oct;189:114517. doi:10.1016/j.addr.2022.114517. Epub 2022 Aug 25. PMID: 36030018.</t>
  </si>
  <si>
    <t>91: Tu Y, Chen Q, Guo W, Xiang P, Huang H, Fei H, Chen L, Yang Y, Peng Z, Gu C,Tan X, Liu X, Lu Y, Chen R, Wang H, Luo Y, Yang J. MiR-702-5p amelioratesdiabetic encephalopathy in db/db mice by regulating 12/15-LOX. Exp Neurol. 2022</t>
  </si>
  <si>
    <t>Tan X, Liu X, Lu Y, Chen R, Wang H, Luo Y, Yang J. MiR-702-5p amelioratesdiabetic encephalopathy in db/db mice by regulating 12/15-LOX. Exp Neurol. 2022Aug 24;358:114212. doi: 10.1016/j.expneurol.2022.114212. Epub ahead of print.</t>
  </si>
  <si>
    <t>diabetic encephalopathy in db/db mice by regulating 12/15-LOX. Exp Neurol. 2022Aug 24;358:114212. doi: 10.1016/j.expneurol.2022.114212. Epub ahead of print.PMID: 36029808.</t>
  </si>
  <si>
    <t>92: Souza LC, Andrade MK, Azevedo EM, Ramos DC, Bail EL, Vital MABF.Andrographolide Attenuates Short-Term Spatial and Recognition Memory Impairmentand Neuroinflammation Induced by a Streptozotocin Rat Model of Alzheimer's</t>
  </si>
  <si>
    <t>Andrographolide Attenuates Short-Term Spatial and Recognition Memory Impairmentand Neuroinflammation Induced by a Streptozotocin Rat Model of Alzheimer'sDisease. Neurotox Res. 2022 Oct;40(5):1440-1454. doi:</t>
  </si>
  <si>
    <t>and Neuroinflammation Induced by a Streptozotocin Rat Model of Alzheimer'sDisease. Neurotox Res. 2022 Oct;40(5):1440-1454. doi:10.1007/s12640-022-00569-5. Epub 2022 Aug 27. PMID: 36029454.</t>
  </si>
  <si>
    <t>93: Ayaz M, Nawaz A, Naz F, Ullah F, Sadiq A, Islam ZU. Phytochemicals-basedTherapeutics against Alzheimer's Disease: An Update. Curr Top Med Chem. 2022 Aug27. doi: 10.2174/1568026622666220815104305. Epub ahead of print. PMID: 36029077.</t>
  </si>
  <si>
    <t>94: Rummell LM, Steele MA, Templeman JR, Yohe TT, Akhtar N, Lambie JG, Singh P,Asquith T, Verbrugghe A, Pearson W, Shoveller AK. A proof of principle studyinvestigating the effects of supplemental concentrated brewer's yeast on markers</t>
  </si>
  <si>
    <t>Asquith T, Verbrugghe A, Pearson W, Shoveller AK. A proof of principle studyinvestigating the effects of supplemental concentrated brewer's yeast on markersof gut permeability, inflammation, and fecal metabolites in healthy non-</t>
  </si>
  <si>
    <t>investigating the effects of supplemental concentrated brewer's yeast on markersof gut permeability, inflammation, and fecal metabolites in healthy non-challenged adult sled dogs. J Anim Sci. 2022 Aug 27:skac281. doi:</t>
  </si>
  <si>
    <t>of gut permeability, inflammation, and fecal metabolites in healthy non-challenged adult sled dogs. J Anim Sci. 2022 Aug 27:skac281. doi:10.1093/jas/skac281. Epub ahead of print. PMID: 36029013.</t>
  </si>
  <si>
    <t>95: Gollapalli P, Rao AS, H M, G TS, Shetty P, N SK. Systems pharmacology andpharmacokinetics strategy to decode bioactive ingredients and molecularmechanisms from Zingiber officinale as Phyto-therapeutics against neurological</t>
  </si>
  <si>
    <t>pharmacokinetics strategy to decode bioactive ingredients and molecularmechanisms from Zingiber officinale as Phyto-therapeutics against neurologicaldiseases. Curr Drug Discov Technol. 2022 Aug 25. doi:</t>
  </si>
  <si>
    <t>mechanisms from Zingiber officinale as Phyto-therapeutics against neurologicaldiseases. Curr Drug Discov Technol. 2022 Aug 25. doi:10.2174/1570163819666220825141356. Epub ahead of print. PMID: 36028974.</t>
  </si>
  <si>
    <t>96: Bernaud VE, Bulen HL, Peña VL, Koebele SV, Northup-Smith SN, Manzo AA,Valenzuela Sanchez M, Opachich Z, Ruhland AM, Bimonte-Nelson HA. Task-dependentlearning and memory deficits in the TgF344-AD rat model of Alzheimer's disease:</t>
  </si>
  <si>
    <t>Valenzuela Sanchez M, Opachich Z, Ruhland AM, Bimonte-Nelson HA. Task-dependentlearning and memory deficits in the TgF344-AD rat model of Alzheimer's disease:three key timepoints through middle-age in females. Sci Rep. 2022 Aug</t>
  </si>
  <si>
    <t>learning and memory deficits in the TgF344-AD rat model of Alzheimer's disease:three key timepoints through middle-age in females. Sci Rep. 2022 Aug26;12(1):14596. doi: 10.1038/s41598-022-18415-1. PMID: 36028737; PMCID:</t>
  </si>
  <si>
    <t>three key timepoints through middle-age in females. Sci Rep. 2022 Aug26;12(1):14596. doi: 10.1038/s41598-022-18415-1. PMID: 36028737; PMCID:PMC9418316.</t>
  </si>
  <si>
    <t>97: Liu F, Sun J, Wang X, Jin S, Sun F, Wang T, Yuan B, Qiu W, Ma C. Focal-type,but not Diffuse-type, Amyloid Beta Plaques are Correlated with Alzheimer'sNeuropathology, Cognitive Dysfunction, and Neuroinflammation in the Human</t>
  </si>
  <si>
    <t>but not Diffuse-type, Amyloid Beta Plaques are Correlated with Alzheimer'sNeuropathology, Cognitive Dysfunction, and Neuroinflammation in the HumanHippocampus. Neurosci Bull. 2022 Aug 26. doi: 10.1007/s12264-022-00927-5. Epub</t>
  </si>
  <si>
    <t>Neuropathology, Cognitive Dysfunction, and Neuroinflammation in the HumanHippocampus. Neurosci Bull. 2022 Aug 26. doi: 10.1007/s12264-022-00927-5. Epubahead of print. PMID: 36028642.</t>
  </si>
  <si>
    <t>98: Catania M, Colombo L, Sorrentino S, Cagnotto A, Lucchetti J, Barbagallo MC,Vannetiello I, Vecchi ER, Favagrossa M, Costanza M, Giaccone G, Salmona M,Tagliavini F, Di Fede G. A novel bio-inspired strategy to prevent</t>
  </si>
  <si>
    <t>Vannetiello I, Vecchi ER, Favagrossa M, Costanza M, Giaccone G, Salmona M,Tagliavini F, Di Fede G. A novel bio-inspired strategy to preventamyloidogenesis and synaptic damage in Alzheimer's disease. Mol Psychiatry. 2022</t>
  </si>
  <si>
    <t>Tagliavini F, Di Fede G. A novel bio-inspired strategy to preventamyloidogenesis and synaptic damage in Alzheimer's disease. Mol Psychiatry. 2022Aug 26. doi: 10.1038/s41380-022-01745-x. Epub ahead of print. PMID: 36028569.</t>
  </si>
  <si>
    <t>99: Tangen GG, Nilsson MH, Stomrud E, Palmqvist S, Hansson O. Spatial Navigationand Its Association With Biomarkers and Future Dementia in Memory ClinicPatients Without Dementia. Neurology. 2022 Aug 26:10.1212/WNL.0000000000201106.</t>
  </si>
  <si>
    <t>and Its Association With Biomarkers and Future Dementia in Memory ClinicPatients Without Dementia. Neurology. 2022 Aug 26:10.1212/WNL.0000000000201106.doi: 10.1212/WNL.0000000000201106. Epub ahead of print. PMID: 36028328.</t>
  </si>
  <si>
    <t>100: Onder S, Biberoglu K, Yuksel M, Tacal O. Toluidine blue O attenuates tauphosphorylation in N2a-APPSwe cells. Chem Biol Interact. 2022 Oct 1;366:110126.doi: 10.1016/j.cbi.2022.110126. Epub 2022 Aug 24. PMID: 36027949.</t>
  </si>
  <si>
    <t>101: Siddique YH, Rahul, Ara G, Afzal M, Varshney H, Gaur K, Subhan I, MantashaI, Shahid M. Beneficial effects of apigenin on the transgenic Drosophila modelof Alzheimer's disease. Chem Biol Interact. 2022 Oct 1;366:110120. doi:</t>
  </si>
  <si>
    <t>I, Shahid M. Beneficial effects of apigenin on the transgenic Drosophila modelof Alzheimer's disease. Chem Biol Interact. 2022 Oct 1;366:110120. doi:10.1016/j.cbi.2022.110120. Epub 2022 Aug 24. PMID: 36027948.</t>
  </si>
  <si>
    <t>102: Namchaiw P, Bunreangsri P, Eiamcharoen P, Eiamboonsert S, P Poo-Arporn R.An in vitro workflow of neuron-laden agarose-laminin hydrogel for studying smallmolecule-induced amyloidogenic condition. PLoS One. 2022 Aug 26;17(8):e0273458.</t>
  </si>
  <si>
    <t>An in vitro workflow of neuron-laden agarose-laminin hydrogel for studying smallmolecule-induced amyloidogenic condition. PLoS One. 2022 Aug 26;17(8):e0273458.doi: 10.1371/journal.pone.0273458. PMID: 36026506; PMCID: PMC9416999.</t>
  </si>
  <si>
    <t>103: Arputhasamy C, Foulger AC, Lucanic M, Rane A, Schmidt M, Garrett T,Broussalian M, Battistoni E, Brem RB, Lithgow GJ, Chamoli M, Andersen JK.Potassium-chelating drug sodium polystyrene sulfonate enhances lysosomal</t>
  </si>
  <si>
    <t>Broussalian M, Battistoni E, Brem RB, Lithgow GJ, Chamoli M, Andersen JK.Potassium-chelating drug sodium polystyrene sulfonate enhances lysosomalfunction and suppresses proteotoxicity. Geroscience. 2022 Aug 26. doi:</t>
  </si>
  <si>
    <t>Potassium-chelating drug sodium polystyrene sulfonate enhances lysosomalfunction and suppresses proteotoxicity. Geroscience. 2022 Aug 26. doi:10.1007/s11357-022-00647-8. Epub ahead of print. PMID: 36018536.</t>
  </si>
  <si>
    <t>104: Li M, Zhou S, Wang G, Qiao L, Yi S, Li T, Pan X, Liu X, Tang Z. CalpainInhibitor Calpeptin Improves Alzheimer's Disease-Like Cognitive Impairments andPathologies in a Diabetes Mellitus Rat Model. Neurotox Res. 2022</t>
  </si>
  <si>
    <t>Inhibitor Calpeptin Improves Alzheimer's Disease-Like Cognitive Impairments andPathologies in a Diabetes Mellitus Rat Model. Neurotox Res. 2022Oct;40(5):1248-1260. doi: 10.1007/s12640-022-00561-z. Epub 2022 Aug 26. PMID:</t>
  </si>
  <si>
    <t>Pathologies in a Diabetes Mellitus Rat Model. Neurotox Res. 2022Oct;40(5):1248-1260. doi: 10.1007/s12640-022-00561-z. Epub 2022 Aug 26. PMID:36018506</t>
  </si>
  <si>
    <t>105: Cui ZQ, Hu XY, Yang T, Guan JW, Gu Y, Li HY, Zhang HY, Xiao QH, Sun XH.TMEM16F may be a new therapeutic target for Alzheimer's disease. Neural RegenRes. 2023 Mar;18(3):643-651. doi: 10.4103/1673-5374.350211. PMID: 36018189.</t>
  </si>
  <si>
    <t>106: Qiu Y, Sha L, Zhang X, Li G, Zhu W, Xu Q. Induction of &lt;i&gt;A Disintegrin andMetalloproteinase with Thrombospondin motifs 1&lt;/i&gt; by a rare variant orcognitive activities reduces hippocampal amyloid-β and consequent Alzheimer's</t>
  </si>
  <si>
    <t>Metalloproteinase with Thrombospondin motifs 1&lt;/i&gt; by a rare variant orcognitive activities reduces hippocampal amyloid-β and consequent Alzheimer'sdisease risk. Front Aging Neurosci. 2022 Aug 9;14:896522. doi:</t>
  </si>
  <si>
    <t>cognitive activities reduces hippocampal amyloid-β and consequent Alzheimer'sdisease risk. Front Aging Neurosci. 2022 Aug 9;14:896522. doi:10.3389/fnagi.2022.896522. PMID: 36016856; PMCID: PMC9395645.</t>
  </si>
  <si>
    <t>107: Hamdan AME, Alharthi FHJ, Alanazi AH, El-Emam SZ, Zaghlool SS, Metwally K,Albalawi SA, Abdu YS, Mansour RE, Salem HA, Abd Elmageed ZY, Abu-Elfotuh K.Neuroprotective Effects of Phytochemicals against Aluminum Chloride-Induced</t>
  </si>
  <si>
    <t>Albalawi SA, Abdu YS, Mansour RE, Salem HA, Abd Elmageed ZY, Abu-Elfotuh K.Neuroprotective Effects of Phytochemicals against Aluminum Chloride-InducedAlzheimer's Disease through ApoE4/LRP1, Wnt3/β-Catenin/GSK3β, and TLR4/NLRP3</t>
  </si>
  <si>
    <t>Neuroprotective Effects of Phytochemicals against Aluminum Chloride-InducedAlzheimer's Disease through ApoE4/LRP1, Wnt3/β-Catenin/GSK3β, and TLR4/NLRP3Pathways with Physical and Mental Activities in a Rat Model. Pharmaceuticals</t>
  </si>
  <si>
    <t>Alzheimer's Disease through ApoE4/LRP1, Wnt3/β-Catenin/GSK3β, and TLR4/NLRP3Pathways with Physical and Mental Activities in a Rat Model. Pharmaceuticals(Basel). 2022 Aug 17;15(8):1008. doi: 10.3390/ph15081008. PMID: 36015156; PMCID:</t>
  </si>
  <si>
    <t>Pathways with Physical and Mental Activities in a Rat Model. Pharmaceuticals(Basel). 2022 Aug 17;15(8):1008. doi: 10.3390/ph15081008. PMID: 36015156; PMCID:PMC9416484.</t>
  </si>
  <si>
    <t>108: Waiwut P, Kengkoom K, Pannangrong W, Musigavong N, Chheng C, Plekratoke K,Taklomthong P, Nillert N, Pitiporn S, Kwankhao P, Daodee S, Chulikhit Y,Montakantirat O, Boonyarat C. Toxicity Profiles of Kleeb Bua Daeng Formula, a</t>
  </si>
  <si>
    <t>Taklomthong P, Nillert N, Pitiporn S, Kwankhao P, Daodee S, Chulikhit Y,Montakantirat O, Boonyarat C. Toxicity Profiles of Kleeb Bua Daeng Formula, aTraditional Thai Medicine, and Its Protective Effects on Memory Impairment in</t>
  </si>
  <si>
    <t>Montakantirat O, Boonyarat C. Toxicity Profiles of Kleeb Bua Daeng Formula, aTraditional Thai Medicine, and Its Protective Effects on Memory Impairment inAnimals. Pharmaceuticals (Basel). 2022 Aug 11;15(8):988. doi:</t>
  </si>
  <si>
    <t>Traditional Thai Medicine, and Its Protective Effects on Memory Impairment inAnimals. Pharmaceuticals (Basel). 2022 Aug 11;15(8):988. doi:10.3390/ph15080988. PMID: 36015135; PMCID: PMC9414439.</t>
  </si>
  <si>
    <t>109: Ho CL, Kao NJ, Lin CI, Cross TL, Lin SH. Quercetin Increases MitochondrialBiogenesis and Reduces Free Radicals in Neuronal SH-SY5Y Cells. Nutrients. 2022Aug 12;14(16):3310. doi: 10.3390/nu14163310. PMID: 36014814; PMCID: PMC9414536.</t>
  </si>
  <si>
    <t>110: Dhamodharan J, Sekhar G, Muthuraman A. Epidermal Growth Factor ReceptorKinase Inhibitor Ameliorates β-Amyloid Oligomer-Induced Alzheimer Disease inSwiss Albino Mice. Molecules. 2022 Aug 14;27(16):5182. doi:</t>
  </si>
  <si>
    <t>Kinase Inhibitor Ameliorates β-Amyloid Oligomer-Induced Alzheimer Disease inSwiss Albino Mice. Molecules. 2022 Aug 14;27(16):5182. doi:10.3390/molecules27165182. PMID: 36014421; PMCID: PMC9412386.</t>
  </si>
  <si>
    <t>111: Di Natale G, Sabatino G, Sciacca MFM, Tosto R, Milardi D, Pappalardo G. Aβand Tau Interact with Metal Ions, Lipid Membranes and Peptide-Based AmyloidInhibitors: Are These Common Features Relevant in Alzheimer's Disease?</t>
  </si>
  <si>
    <t>and Tau Interact with Metal Ions, Lipid Membranes and Peptide-Based AmyloidInhibitors: Are These Common Features Relevant in Alzheimer's Disease?Molecules. 2022 Aug 9;27(16):5066. doi: 10.3390/molecules27165066. PMID:</t>
  </si>
  <si>
    <t>Inhibitors: Are These Common Features Relevant in Alzheimer's Disease?Molecules. 2022 Aug 9;27(16):5066. doi: 10.3390/molecules27165066. PMID:36014310; PMCID: PMC9414153.</t>
  </si>
  <si>
    <t>112: Yu W, Li Y, Hu J, Wu J, Huang Y. A Study on the Pathogenesis of VascularCognitive Impairment and Dementia: The Chronic Cerebral HypoperfusionHypothesis. J Clin Med. 2022 Aug 14;11(16):4742. doi: 10.3390/jcm11164742. PMID:</t>
  </si>
  <si>
    <t>Cognitive Impairment and Dementia: The Chronic Cerebral HypoperfusionHypothesis. J Clin Med. 2022 Aug 14;11(16):4742. doi: 10.3390/jcm11164742. PMID:36012981; PMCID: PMC9409771.</t>
  </si>
  <si>
    <t>113: Roterman I, Stapor K, Dułak D, Konieczny L. The Possible Mechanism ofAmyloid Transformation Based on the Geometrical Parameters of Early-StageIntermediate in Silico Model for Protein Folding. Int J Mol Sci. 2022 Aug</t>
  </si>
  <si>
    <t>Amyloid Transformation Based on the Geometrical Parameters of Early-StageIntermediate in Silico Model for Protein Folding. Int J Mol Sci. 2022 Aug22;23(16):9502. doi: 10.3390/ijms23169502. PMID: 36012765; PMCID: PMC9409474.</t>
  </si>
  <si>
    <t>114: Więckowski K, Szałaj N, Gryzło B, Wichur T, Góral I, Sługocka E,Sniecikowska J, Latacz G, Siwek A, Godyń J, Bucki A, Kołaczkowski M, WięckowskaA. Serotonin 5-HT&lt;sub&gt;6&lt;/sub&gt; Receptor Ligands and Butyrylcholinesterase</t>
  </si>
  <si>
    <t>Sniecikowska J, Latacz G, Siwek A, Godyń J, Bucki A, Kołaczkowski M, WięckowskaA. Serotonin 5-HT&lt;sub&gt;6&lt;/sub&gt; Receptor Ligands and ButyrylcholinesteraseInhibitors Displaying Antioxidant Activity-Design, Synthesis and Biological</t>
  </si>
  <si>
    <t>A. Serotonin 5-HT&lt;sub&gt;6&lt;/sub&gt; Receptor Ligands and ButyrylcholinesteraseInhibitors Displaying Antioxidant Activity-Design, Synthesis and BiologicalEvaluation of Multifunctional Agents against Alzheimer's Disease. Int J Mol Sci.</t>
  </si>
  <si>
    <t>Inhibitors Displaying Antioxidant Activity-Design, Synthesis and BiologicalEvaluation of Multifunctional Agents against Alzheimer's Disease. Int J Mol Sci.2022 Aug 21;23(16):9443. doi: 10.3390/ijms23169443. PMID: 36012707; PMCID:</t>
  </si>
  <si>
    <t>Evaluation of Multifunctional Agents against Alzheimer's Disease. Int J Mol Sci.2022 Aug 21;23(16):9443. doi: 10.3390/ijms23169443. PMID: 36012707; PMCID:PMC9409043.</t>
  </si>
  <si>
    <t>115: Borràs C, Mercer A, Sirisi S, Alcolea D, Escolà-Gil JC, Blanco-Vaca F,Tondo M. HDL-like-Mediated Cell Cholesterol Trafficking in the Central NervousSystem and Alzheimer's Disease Pathogenesis. Int J Mol Sci. 2022 Aug</t>
  </si>
  <si>
    <t>Tondo M. HDL-like-Mediated Cell Cholesterol Trafficking in the Central NervousSystem and Alzheimer's Disease Pathogenesis. Int J Mol Sci. 2022 Aug19;23(16):9356. doi: 10.3390/ijms23169356. PMID: 36012637; PMCID: PMC9409363.</t>
  </si>
  <si>
    <t>116: Morató X, Pytel V, Jofresa S, Ruiz A, Boada M. Symptomatic and Disease-Modifying Therapy Pipeline for Alzheimer's Disease: Towards a PersonalizedPolypharmacology Patient-Centered Approach. Int J Mol Sci. 2022 Aug</t>
  </si>
  <si>
    <t>Modifying Therapy Pipeline for Alzheimer's Disease: Towards a PersonalizedPolypharmacology Patient-Centered Approach. Int J Mol Sci. 2022 Aug18;23(16):9305. doi: 10.3390/ijms23169305. PMID: 36012569; PMCID: PMC9409252.</t>
  </si>
  <si>
    <t>117: Coto-Vilcapoma MA, Castilla-Silgado J, Fernández-García B, Pinto-HernándezP, Cipriani R, Capetillo-Zarate E, Menéndez-González M, Álvarez-Vega M, Tomás-Zapico C. New, Fully Implantable Device for Selective Clearance of CSF-Target</t>
  </si>
  <si>
    <t>P, Cipriani R, Capetillo-Zarate E, Menéndez-González M, Álvarez-Vega M, Tomás-Zapico C. New, Fully Implantable Device for Selective Clearance of CSF-TargetMolecules: Proof of Concept in a Murine Model of Alzheimer's Disease. Int J Mol</t>
  </si>
  <si>
    <t>Zapico C. New, Fully Implantable Device for Selective Clearance of CSF-TargetMolecules: Proof of Concept in a Murine Model of Alzheimer's Disease. Int J MolSci. 2022 Aug 17;23(16):9256. doi: 10.3390/ijms23169256. PMID: 36012525; PMCID:</t>
  </si>
  <si>
    <t>Molecules: Proof of Concept in a Murine Model of Alzheimer's Disease. Int J MolSci. 2022 Aug 17;23(16):9256. doi: 10.3390/ijms23169256. PMID: 36012525; PMCID:PMC9408974.</t>
  </si>
  <si>
    <t>118: Saleh B, Srikanth KD, Sneh T, Yue L, Pelech S, Elliott E, Gil-Henn H. FAK-Mediated Signaling Controls Amyloid Beta Overload, Learning and Memory Deficitsin a Mouse Model of Alzheimer's Disease. Int J Mol Sci. 2022 Aug 13;23(16):9055.</t>
  </si>
  <si>
    <t>Mediated Signaling Controls Amyloid Beta Overload, Learning and Memory Deficitsin a Mouse Model of Alzheimer's Disease. Int J Mol Sci. 2022 Aug 13;23(16):9055.doi: 10.3390/ijms23169055. PMID: 36012331; PMCID: PMC9408823.</t>
  </si>
  <si>
    <t>119: Chen Y, Liu Z, Gong P, Zhang H, Chen Y, Yao S, Li W, Zhang Y, Yu Y. TheChemerin/CMKLR1 Axis Is Involved in the Recruitment of Microglia to AβDeposition through p38 MAPK Pathway. Int J Mol Sci. 2022 Aug 12;23(16):9041.</t>
  </si>
  <si>
    <t>Chemerin/CMKLR1 Axis Is Involved in the Recruitment of Microglia to AβDeposition through p38 MAPK Pathway. Int J Mol Sci. 2022 Aug 12;23(16):9041.doi: 10.3390/ijms23169041. PMID: 36012305; PMCID: PMC9409288.</t>
  </si>
  <si>
    <t>120: Mizutani H, Sato Y, Yamazaki M, Yoshizawa T, Ando Y, Ueda M, Yamagata K.SIRT7 Deficiency Protects against Aβ&lt;sub&gt;42&lt;/sub&gt;-Induced Apoptosis through theRegulation of NOX4-Derived Reactive Oxygen Species Production in SH-SY5Y Cells.</t>
  </si>
  <si>
    <t>SIRT7 Deficiency Protects against Aβ&lt;sub&gt;42&lt;/sub&gt;-Induced Apoptosis through theRegulation of NOX4-Derived Reactive Oxygen Species Production in SH-SY5Y Cells.Int J Mol Sci. 2022 Aug 12;23(16):9027. doi: 10.3390/ijms23169027. PMID:</t>
  </si>
  <si>
    <t>Regulation of NOX4-Derived Reactive Oxygen Species Production in SH-SY5Y Cells.Int J Mol Sci. 2022 Aug 12;23(16):9027. doi: 10.3390/ijms23169027. PMID:36012298; PMCID: PMC9408927.</t>
  </si>
  <si>
    <t>121: Mitra S, Gera R, Sundheimer J, Lemee M, Wahlberg LU, Linderoth B,Eriksdotter M, Behbahani H. Microglia Impairs Proliferation and InducesSenescence In-Vitro in NGF Releasing Cells Used in Encapsulated Cell Biodelivery</t>
  </si>
  <si>
    <t>Eriksdotter M, Behbahani H. Microglia Impairs Proliferation and InducesSenescence In-Vitro in NGF Releasing Cells Used in Encapsulated Cell Biodeliveryfor Alzheimer's Disease Therapy. Int J Mol Sci. 2022 Aug 12;23(16):9011. doi:</t>
  </si>
  <si>
    <t>Senescence In-Vitro in NGF Releasing Cells Used in Encapsulated Cell Biodeliveryfor Alzheimer's Disease Therapy. Int J Mol Sci. 2022 Aug 12;23(16):9011. doi:10.3390/ijms23169011. PMID: 36012296; PMCID: PMC9409429.</t>
  </si>
  <si>
    <t>122: Barczuk J, Siwecka N, Lusa W, Rozpędek-Kamińska W, Kucharska E, MajsterekI. Targeting NLRP3-Mediated Neuroinflammation in Alzheimer's Disease Treatment.Int J Mol Sci. 2022 Aug 11;23(16):8979. doi: 10.3390/ijms23168979. PMID:</t>
  </si>
  <si>
    <t>I. Targeting NLRP3-Mediated Neuroinflammation in Alzheimer's Disease Treatment.Int J Mol Sci. 2022 Aug 11;23(16):8979. doi: 10.3390/ijms23168979. PMID:36012243; PMCID: PMC9409081.</t>
  </si>
  <si>
    <t>123: Sun E, Motolani A, Campos L, Lu T. The Pivotal Role of NF-kB in thePathogenesis and Therapeutics of Alzheimer's Disease. Int J Mol Sci. 2022 Aug11;23(16):8972. doi: 10.3390/ijms23168972. PMID: 36012242; PMCID: PMC9408758.</t>
  </si>
  <si>
    <t>124: Jang BG, Choi B, Kim S, Lee DS, Lee J, Koh YH, Jo SA, Kim JE, Kang TC, KimMJ. 2,4-Diacetylphloroglucinol Reduces Beta-Amyloid Production and Secretion byRegulating ADAM10 and Intracellular Trafficking in Cellular and Animal Models of</t>
  </si>
  <si>
    <t>MJ. 2,4-Diacetylphloroglucinol Reduces Beta-Amyloid Production and Secretion byRegulating ADAM10 and Intracellular Trafficking in Cellular and Animal Models ofAlzheimer's Disease. Cells. 2022 Aug 19;11(16):2585. doi: 10.3390/cells11162585.</t>
  </si>
  <si>
    <t>Regulating ADAM10 and Intracellular Trafficking in Cellular and Animal Models ofAlzheimer's Disease. Cells. 2022 Aug 19;11(16):2585. doi: 10.3390/cells11162585.PMID: 36010661; PMCID: PMC9406471.</t>
  </si>
  <si>
    <t>125: Martín-Martín Y, Pérez-García A, Torrecilla-Parra M, Fernández-de Frutos M,Pardo-Marqués V, Casarejos MJ, Busto R, Ramírez CM. New Insights on theRegulation of the Insulin-Degrading Enzyme: Role of microRNAs and RBPs. Cells.</t>
  </si>
  <si>
    <t>Pardo-Marqués V, Casarejos MJ, Busto R, Ramírez CM. New Insights on theRegulation of the Insulin-Degrading Enzyme: Role of microRNAs and RBPs. Cells.2022 Aug 16;11(16):2538. doi: 10.3390/cells11162538. PMID: 36010613; PMCID:</t>
  </si>
  <si>
    <t>Regulation of the Insulin-Degrading Enzyme: Role of microRNAs and RBPs. Cells.2022 Aug 16;11(16):2538. doi: 10.3390/cells11162538. PMID: 36010613; PMCID:PMC9406717.</t>
  </si>
  <si>
    <t>126: Chowdhury MR, Jin HK, Bae JS. Diverse Roles of Ceramide in the Progressionand Pathogenesis of Alzheimer's Disease. Biomedicines. 2022 Aug 12;10(8):1956.doi: 10.3390/biomedicines10081956. PMID: 36009503; PMCID: PMC9406151.</t>
  </si>
  <si>
    <t>127: Grossmann K. Direct Oral Anticoagulants (DOACs) for Therapeutic Targetingof Thrombin, a Key Mediator of Cerebrovascular and Neuronal Dysfunction inAlzheimer's Disease. Biomedicines. 2022 Aug 4;10(8):1890. doi:</t>
  </si>
  <si>
    <t>of Thrombin, a Key Mediator of Cerebrovascular and Neuronal Dysfunction inAlzheimer's Disease. Biomedicines. 2022 Aug 4;10(8):1890. doi:10.3390/biomedicines10081890. PMID: 36009437; PMCID: PMC9405823.</t>
  </si>
  <si>
    <t>128: Wang IF, Ho PC, Tsai KJ. MicroRNAs in Learning and Memory and Their Impacton Alzheimer's Disease. Biomedicines. 2022 Aug 1;10(8):1856. doi:10.3390/biomedicines10081856. PMID: 36009403; PMCID: PMC9405363.</t>
  </si>
  <si>
    <t>129: Kang J, Park M, Lee E, Jung J, Kim T. The Role of Vitamin D in Alzheimer'sDisease: A Transcriptional Regulator of Amyloidopathy and Gliopathy.Biomedicines. 2022 Jul 28;10(8):1824. doi: 10.3390/biomedicines10081824. PMID:</t>
  </si>
  <si>
    <t>Disease: A Transcriptional Regulator of Amyloidopathy and Gliopathy.Biomedicines. 2022 Jul 28;10(8):1824. doi: 10.3390/biomedicines10081824. PMID:36009371; PMCID: PMC9404847.</t>
  </si>
  <si>
    <t>130: Athanasiou E, Gargalionis AN, Anastassopoulou C, Tsakris A, Boufidou F. NewInsights into the Molecular Interplay between Human Herpesviruses andAlzheimer's Disease-A Narrative Review. Brain Sci. 2022 Jul 30;12(8):1010. doi:</t>
  </si>
  <si>
    <t>Insights into the Molecular Interplay between Human Herpesviruses andAlzheimer's Disease-A Narrative Review. Brain Sci. 2022 Jul 30;12(8):1010. doi:10.3390/brainsci12081010. PMID: 36009073; PMCID: PMC9406069.</t>
  </si>
  <si>
    <t>131: Tzartos JS, Boufidou F, Stergiou C, Kuhle J, Willemse E, Palaiodimou L,Tsantzali I, Sideri E, Bonakis A, Giannopoulos S, Voumvourakis KI, Tsivgoulis G,Tzartos SJ, Kapaki E, Paraskevas GP. Plasma P-Tau181 for the Discrimination of</t>
  </si>
  <si>
    <t>Tsantzali I, Sideri E, Bonakis A, Giannopoulos S, Voumvourakis KI, Tsivgoulis G,Tzartos SJ, Kapaki E, Paraskevas GP. Plasma P-Tau181 for the Discrimination ofAlzheimer's Disease from Other Primary Dementing and/or Movement Disorders.</t>
  </si>
  <si>
    <t>Tzartos SJ, Kapaki E, Paraskevas GP. Plasma P-Tau181 for the Discrimination ofAlzheimer's Disease from Other Primary Dementing and/or Movement Disorders.Biomolecules. 2022 Aug 10;12(8):1099. doi: 10.3390/biom12081099. PMID: 36008993;</t>
  </si>
  <si>
    <t>Alzheimer's Disease from Other Primary Dementing and/or Movement Disorders.Biomolecules. 2022 Aug 10;12(8):1099. doi: 10.3390/biom12081099. PMID: 36008993;PMCID: PMC9405977.</t>
  </si>
  <si>
    <t>132: Pocevičiūtė D, Nuñez-Diaz C, Roth B, Janelidze S; Netherlands Brain Bank,Giannisis A, Hansson O, Wennström M. Increased plasma and brain immunoglobulin Ain Alzheimer's disease is lost in apolipoprotein E ε4 carriers. Alzheimers Res</t>
  </si>
  <si>
    <t>Giannisis A, Hansson O, Wennström M. Increased plasma and brain immunoglobulin Ain Alzheimer's disease is lost in apolipoprotein E ε4 carriers. Alzheimers ResTher. 2022 Aug 26;14(1):117. doi: 10.1186/s13195-022-01062-z. PMID: 36008818;</t>
  </si>
  <si>
    <t>in Alzheimer's disease is lost in apolipoprotein E ε4 carriers. Alzheimers ResTher. 2022 Aug 26;14(1):117. doi: 10.1186/s13195-022-01062-z. PMID: 36008818;PMCID: PMC9414424.</t>
  </si>
  <si>
    <t>133: Taş K, Volta BD, Lindner C, El Bounkari O, Hille K, Tian Y, Puig-Bosch X,Ballmann M, Hornung S, Ortner M, Prem S, Meier L, Rammes G, Haslbeck M, Weber C,Megens RTA, Bernhagen J, Kapurniotu A. Designed peptides as nanomolar cross-</t>
  </si>
  <si>
    <t>Ballmann M, Hornung S, Ortner M, Prem S, Meier L, Rammes G, Haslbeck M, Weber C,Megens RTA, Bernhagen J, Kapurniotu A. Designed peptides as nanomolar cross-amyloid inhibitors acting via supramolecular nanofiber co-assembly. Nat Commun.</t>
  </si>
  <si>
    <t>Megens RTA, Bernhagen J, Kapurniotu A. Designed peptides as nanomolar cross-amyloid inhibitors acting via supramolecular nanofiber co-assembly. Nat Commun.2022 Aug 25;13(1):5004. doi: 10.1038/s41467-022-32688-0. PMID: 36008417; PMCID:</t>
  </si>
  <si>
    <t>amyloid inhibitors acting via supramolecular nanofiber co-assembly. Nat Commun.2022 Aug 25;13(1):5004. doi: 10.1038/s41467-022-32688-0. PMID: 36008417; PMCID:PMC9411207.</t>
  </si>
  <si>
    <t>134: Du C, Feng W, Dai X, Wang J, Geng D, Li X, Chen Y, Zhang J. Cu&lt;sup&gt;2+&lt;/sup&gt;-Chelatable and ROS-Scavenging MXenzyme as NIR-II-Triggered Blood-Brain Barrier-Crossing Nanocatalyst against Alzheimer's Disease. Small. 2022</t>
  </si>
  <si>
    <t>-Chelatable and ROS-Scavenging MXenzyme as NIR-II-Triggered Blood-Brain Barrier-Crossing Nanocatalyst against Alzheimer's Disease. Small. 2022Sep;18(39):e2203031. doi: 10.1002/smll.202203031. Epub 2022 Aug 25. PMID:</t>
  </si>
  <si>
    <t>Crossing Nanocatalyst against Alzheimer's Disease. Small. 2022Sep;18(39):e2203031. doi: 10.1002/smll.202203031. Epub 2022 Aug 25. PMID:36008124</t>
  </si>
  <si>
    <t>135: Liu W, Wu L, Liu W, Tian L, Chen H, Wu Z, Wang N, Liu X, Qiu J, Feng X, XuZ, Jiang X, Zhao Q. Design, synthesis and biological evaluation of novelcoumarin derivatives as multifunctional ligands for the treatment of Alzheimer's</t>
  </si>
  <si>
    <t>Z, Jiang X, Zhao Q. Design, synthesis and biological evaluation of novelcoumarin derivatives as multifunctional ligands for the treatment of Alzheimer'sdisease. Eur J Med Chem. 2022 Nov 15;242:114689. doi:</t>
  </si>
  <si>
    <t>coumarin derivatives as multifunctional ligands for the treatment of Alzheimer'sdisease. Eur J Med Chem. 2022 Nov 15;242:114689. doi:10.1016/j.ejmech.2022.114689. Epub 2022 Aug 19. PMID: 36007469.</t>
  </si>
  <si>
    <t>136: Dai R, Sun Y, Su R, Gao H. Anti-Alzheimer's disease potential oftraditional chinese medicinal herbs as inhibitors of BACE1 and AChE enzymes.Biomed Pharmacother. 2022 Oct;154:113576. doi: 10.1016/j.biopha.2022.113576.</t>
  </si>
  <si>
    <t>traditional chinese medicinal herbs as inhibitors of BACE1 and AChE enzymes.Biomed Pharmacother. 2022 Oct;154:113576. doi: 10.1016/j.biopha.2022.113576.Epub 2022 Aug 22. PMID: 36007279.</t>
  </si>
  <si>
    <t>137: Ashe KH. Alzheimer's target still viable but untested. Science. 2022 Aug26;377(6609):935. doi: 10.1126/science.ade4073. Epub 2022 Aug 25. PMID:36007039</t>
  </si>
  <si>
    <t>138: Fang Y, Wang J, Zhao M, Zheng Q, Ren C, Wang Y, Zhang J. Progress andChallenges in Targeted Protein Degradation for Neurodegenerative DiseaseTherapy. J Med Chem. 2022 Sep 8;65(17):11454-11477. doi:</t>
  </si>
  <si>
    <t>Challenges in Targeted Protein Degradation for Neurodegenerative DiseaseTherapy. J Med Chem. 2022 Sep 8;65(17):11454-11477. doi:10.1021/acs.jmedchem.2c00844. Epub 2022 Aug 25. PMID: 36006861.</t>
  </si>
  <si>
    <t>139: Sharma B, Satija G, Madan A, Garg M, Alam MM, Shaquiquzzaman M, Khanna S,Tiwari P, Parvez S, Iqubal A, Haque SE, Khan MA. Role of NLRP3 Inflammasome andIts Inhibitors as Emerging Therapeutic Drug Candidate for Alzheimer's Disease: a</t>
  </si>
  <si>
    <t>Tiwari P, Parvez S, Iqubal A, Haque SE, Khan MA. Role of NLRP3 Inflammasome andIts Inhibitors as Emerging Therapeutic Drug Candidate for Alzheimer's Disease: aReview of Mechanism of Activation, Regulation, and Inhibition. Inflammation.</t>
  </si>
  <si>
    <t>Its Inhibitors as Emerging Therapeutic Drug Candidate for Alzheimer's Disease: aReview of Mechanism of Activation, Regulation, and Inhibition. Inflammation.2022 Aug 25:1–32. doi: 10.1007/s10753-022-01730-0. Epub ahead of print. PMID:</t>
  </si>
  <si>
    <t>Review of Mechanism of Activation, Regulation, and Inhibition. Inflammation.2022 Aug 25:1–32. doi: 10.1007/s10753-022-01730-0. Epub ahead of print. PMID:36006570; PMCID: PMC9403980.</t>
  </si>
  <si>
    <t>140: Boonyarat C, Yenjai C, Monthakantirat O, Kaewamatawong R, Poonsawas P,Wangboonskul J, Chaiwiwatrakul S, Waiwut P. Multifunctionality of &lt;i&gt;Clausenaharmandiana&lt;/i&gt; Extract and Its Active Constituents against Alzheimer's Disease.</t>
  </si>
  <si>
    <t>Wangboonskul J, Chaiwiwatrakul S, Waiwut P. Multifunctionality of &lt;i&gt;Clausenaharmandiana&lt;/i&gt; Extract and Its Active Constituents against Alzheimer's Disease.Curr Issues Mol Biol. 2022 Aug 15;44(8):3681-3694. doi: 10.3390/cimb44080252.</t>
  </si>
  <si>
    <t>harmandiana&lt;/i&gt; Extract and Its Active Constituents against Alzheimer's Disease.Curr Issues Mol Biol. 2022 Aug 15;44(8):3681-3694. doi: 10.3390/cimb44080252.PMID: 36005148; PMCID: PMC9406758.</t>
  </si>
  <si>
    <t>141: Nahalka J. 1-L Transcription in Alzheimer's Disease. Curr Issues Mol Biol.2022 Aug 9;44(8):3533-3551. doi: 10.3390/cimb44080243. PMID: 36005139; PMCID:PMC9406503.</t>
  </si>
  <si>
    <t>142: McKendell AK, Houser MCQ, Mitchell SPC, Wolfe MS, Berezovska O, Maesako M.In-Depth Characterization of Endo-Lysosomal Aβ in Intact Neurons. Biosensors(Basel). 2022 Aug 20;12(8):663. doi: 10.3390/bios12080663. PMID: 36005059;</t>
  </si>
  <si>
    <t>In-Depth Characterization of Endo-Lysosomal Aβ in Intact Neurons. Biosensors(Basel). 2022 Aug 20;12(8):663. doi: 10.3390/bios12080663. PMID: 36005059;PMCID: PMC9406119.</t>
  </si>
  <si>
    <t>143: Giannetto MJ, Hablitz LM. Reading to the end(foot): translationalreadthrough of AQP4 increases amyloid-β clearance. Brain. 2022 Sep14;145(9):2943-2945. doi: 10.1093/brain/awac289. PMID: 36004521.</t>
  </si>
  <si>
    <t>144: Aires V, Ziegler-Waldkirch S, Friesen M, Reichardt W, Erny D, Loreth D,Harborne A, Kretz O, von Elverfeldt D, Meyer-Luehmann M. Seed-induced Aβdeposits in the corpus callosum disrupt white matter integrity in a mouse model</t>
  </si>
  <si>
    <t>Harborne A, Kretz O, von Elverfeldt D, Meyer-Luehmann M. Seed-induced Aβdeposits in the corpus callosum disrupt white matter integrity in a mouse modelof Alzheimer's disease. Front Cell Neurosci. 2022 Aug 8;16:862918. doi:</t>
  </si>
  <si>
    <t>deposits in the corpus callosum disrupt white matter integrity in a mouse modelof Alzheimer's disease. Front Cell Neurosci. 2022 Aug 8;16:862918. doi:10.3389/fncel.2022.862918. PMID: 36003141; PMCID: PMC9393256.</t>
  </si>
  <si>
    <t>145: Sabbagh MN, Decourt B. COR388 (atuzaginstat): an investigational gingipaininhibitor for the treatment of Alzheimer disease. Expert Opin Investig Drugs.2022 Sep 1:1-7. doi: 10.1080/13543784.2022.2117605. Epub ahead of print. PMID:</t>
  </si>
  <si>
    <t>inhibitor for the treatment of Alzheimer disease. Expert Opin Investig Drugs.2022 Sep 1:1-7. doi: 10.1080/13543784.2022.2117605. Epub ahead of print. PMID:36003033</t>
  </si>
  <si>
    <t>146: Giannisis A, Al-Grety A, Carlsson H, Patra K, Twohig D, Sando SB, LauridsenC, Berge G, Grøntvedt GR, Bråthen G, White LR, Kultima K, Nielsen HM. Plasmaapolipoprotein E levels in longitudinally followed patients with mild cognitive</t>
  </si>
  <si>
    <t>C, Berge G, Grøntvedt GR, Bråthen G, White LR, Kultima K, Nielsen HM. Plasmaapolipoprotein E levels in longitudinally followed patients with mild cognitiveimpairment and Alzheimer's disease. Alzheimers Res Ther. 2022 Aug 24;14(1):115.</t>
  </si>
  <si>
    <t>apolipoprotein E levels in longitudinally followed patients with mild cognitiveimpairment and Alzheimer's disease. Alzheimers Res Ther. 2022 Aug 24;14(1):115.doi: 10.1186/s13195-022-01058-9. PMID: 36002891; PMCID: PMC9400269.</t>
  </si>
  <si>
    <t>147: Shah D, Gsell W, Wahis J, Luckett ES, Jamoulle T, Vermaercke B, Preman P,Moechars D, Hendrickx V, Jaspers T, Craessaerts K, Horré K, Wolfs L, Fiers M,Holt M, Thal DR, Callaerts-Vegh Z, D'Hooge R, Vandenberghe R, Himmelreich U,</t>
  </si>
  <si>
    <t>Moechars D, Hendrickx V, Jaspers T, Craessaerts K, Horré K, Wolfs L, Fiers M,Holt M, Thal DR, Callaerts-Vegh Z, D'Hooge R, Vandenberghe R, Himmelreich U,Bonin V, De Strooper B. Astrocyte calcium dysfunction causes early network</t>
  </si>
  <si>
    <t>Holt M, Thal DR, Callaerts-Vegh Z, D'Hooge R, Vandenberghe R, Himmelreich U,Bonin V, De Strooper B. Astrocyte calcium dysfunction causes early networkhyperactivity in Alzheimer's disease. Cell Rep. 2022 Aug 23;40(8):111280. doi:</t>
  </si>
  <si>
    <t>Bonin V, De Strooper B. Astrocyte calcium dysfunction causes early networkhyperactivity in Alzheimer's disease. Cell Rep. 2022 Aug 23;40(8):111280. doi:10.1016/j.celrep.2022.111280. PMID: 36001964; PMCID: PMC9433881.</t>
  </si>
  <si>
    <t>148: Yang G, Zhang Y, Zhao J, He Y, Yuan R, Chen S. Dual-emitting Iridiumnanorods combining dual-regulating coreaction accelerator Ag nanoparticles forelectrochemiluminescence ratio determination of amyloid-β oligomers. Biosens</t>
  </si>
  <si>
    <t>nanorods combining dual-regulating coreaction accelerator Ag nanoparticles forelectrochemiluminescence ratio determination of amyloid-β oligomers. BiosensBioelectron. 2022 Nov 15;216:114629. doi: 10.1016/j.bios.2022.114629. Epub 2022</t>
  </si>
  <si>
    <t>electrochemiluminescence ratio determination of amyloid-β oligomers. BiosensBioelectron. 2022 Nov 15;216:114629. doi: 10.1016/j.bios.2022.114629. Epub 2022Aug 12. PMID: 36001932.</t>
  </si>
  <si>
    <t>149: Sapkota D, Florian C, Doherty BM, White KM, Reardon KM, Ge X, Garbow JR,Yuede CM, Cirrito JR, Dougherty JD. Aqp4 stop codon readthrough facilitatesamyloid-β clearance from the brain. Brain. 2022 Sep 14;145(9):2982-2990. doi:</t>
  </si>
  <si>
    <t>Yuede CM, Cirrito JR, Dougherty JD. Aqp4 stop codon readthrough facilitatesamyloid-β clearance from the brain. Brain. 2022 Sep 14;145(9):2982-2990. doi:10.1093/brain/awac199. PMID: 36001414.</t>
  </si>
  <si>
    <t>150: Singh NA, Graff-Radford J, Machulda MM, Schwarz CG, Baker MC, Rademakers R,Ertekin-Taner N, Lowe VJ, Josephs KA, Whitwell JL. Atypical Alzheimer's diseasephenotypes with normal or borderline PET biomarker profiles. J Neurol. 2022 Aug</t>
  </si>
  <si>
    <t>Ertekin-Taner N, Lowe VJ, Josephs KA, Whitwell JL. Atypical Alzheimer's diseasephenotypes with normal or borderline PET biomarker profiles. J Neurol. 2022 Aug24. doi: 10.1007/s00415-022-11330-5. Epub ahead of print. PMID: 36001141.</t>
  </si>
  <si>
    <t>151: Pedrini S, Doecke JD, Hone E, Wang P, Thota R, Bush AI, Rowe CC, Dore V,Villemagne VL, Ames D, Rainey-Smith S, Verdile G, Sohrabi HR, Raida MR, TaddeiK, Gandy S, Masters CL, Chatterjee P, Martins RN; AIBL Research Group. Plasma</t>
  </si>
  <si>
    <t>Villemagne VL, Ames D, Rainey-Smith S, Verdile G, Sohrabi HR, Raida MR, TaddeiK, Gandy S, Masters CL, Chatterjee P, Martins RN; AIBL Research Group. Plasmahigh-density lipoprotein cargo is altered in Alzheimer's disease and is</t>
  </si>
  <si>
    <t>K, Gandy S, Masters CL, Chatterjee P, Martins RN; AIBL Research Group. Plasmahigh-density lipoprotein cargo is altered in Alzheimer's disease and isassociated with regional brain volume. J Neurochem. 2022 Oct;163(1):53-67. doi:</t>
  </si>
  <si>
    <t>high-density lipoprotein cargo is altered in Alzheimer's disease and isassociated with regional brain volume. J Neurochem. 2022 Oct;163(1):53-67. doi:10.1111/jnc.15681. Epub 2022 Aug 24. PMID: 36000528.</t>
  </si>
  <si>
    <t>152: Dominko K, Rastija A, Smiljanic K, Mladenovic A, Lešnjaković L, Kanazir S,Milanovic D, Hecimovic S. Amyloid-ß plaque formation and BACE1 accumulation inthe brains of a 5xFAD Alzheimer's disease mouse model is associated with altered</t>
  </si>
  <si>
    <t>Milanovic D, Hecimovic S. Amyloid-ß plaque formation and BACE1 accumulation inthe brains of a 5xFAD Alzheimer's disease mouse model is associated with altereddistribution and not proteolysis of BACE1 substrates Sez6 and Sez6L. Mech Ageing</t>
  </si>
  <si>
    <t>the brains of a 5xFAD Alzheimer's disease mouse model is associated with altereddistribution and not proteolysis of BACE1 substrates Sez6 and Sez6L. Mech AgeingDev. 2022 Oct;207:111726. doi: 10.1016/j.mad.2022.111726. Epub 2022 Aug 23.</t>
  </si>
  <si>
    <t>distribution and not proteolysis of BACE1 substrates Sez6 and Sez6L. Mech AgeingDev. 2022 Oct;207:111726. doi: 10.1016/j.mad.2022.111726. Epub 2022 Aug 23.PMID: 35998821.</t>
  </si>
  <si>
    <t>153: Liu M, Zeng M, Wang S, Cao B, Guo P, Zhang Y, Jia J, Zhang Q, Zhang B, WangR, Li J, Zheng X, Feng W. Thymidine and 2'-deoxyuridine reduce microglialactivation and improve oxidative stress damage by modulating glycolytic</t>
  </si>
  <si>
    <t>R, Li J, Zheng X, Feng W. Thymidine and 2'-deoxyuridine reduce microglialactivation and improve oxidative stress damage by modulating glycolyticmetabolism on the Aβ&lt;sub&gt;25-35&lt;/sub&gt;-induced brain injury. Arch Biochem Biophys.</t>
  </si>
  <si>
    <t>activation and improve oxidative stress damage by modulating glycolyticmetabolism on the Aβ&lt;sub&gt;25-35&lt;/sub&gt;-induced brain injury. Arch Biochem Biophys.2022 Oct 30;729:109377. doi: 10.1016/j.abb.2022.109377. Epub 2022 Aug 20. PMID:</t>
  </si>
  <si>
    <t>metabolism on the Aβ&lt;sub&gt;25-35&lt;/sub&gt;-induced brain injury. Arch Biochem Biophys.2022 Oct 30;729:109377. doi: 10.1016/j.abb.2022.109377. Epub 2022 Aug 20. PMID:35998686</t>
  </si>
  <si>
    <t>154: Wang C, Zeng L, Li Y, Shi C, Peng Y, Pan R, Huang M, Wang S, Zhang J, Li H.Decabromodiphenyl ethane induces locomotion neurotoxicity and potentialAlzheimer's disease risks through intensifying amyloid-beta deposition by</t>
  </si>
  <si>
    <t>Decabromodiphenyl ethane induces locomotion neurotoxicity and potentialAlzheimer's disease risks through intensifying amyloid-beta deposition byinhibiting transthyretin/transthyretin-like proteins. Environ Int. 2022 Aug</t>
  </si>
  <si>
    <t>Alzheimer's disease risks through intensifying amyloid-beta deposition byinhibiting transthyretin/transthyretin-like proteins. Environ Int. 2022 Aug18;168:107482. doi: 10.1016/j.envint.2022.107482. Epub ahead of print. PMID:</t>
  </si>
  <si>
    <t>inhibiting transthyretin/transthyretin-like proteins. Environ Int. 2022 Aug18;168:107482. doi: 10.1016/j.envint.2022.107482. Epub ahead of print. PMID:35998411</t>
  </si>
  <si>
    <t>155: Zhang ZW, Tu H, Jiang M, Vanan S, Chia SY, Jang SE, Saw WT, Ong ZW, Ma DR,Zhou ZD, Xu J, Guo KH, Yu WP, Ling SC, Margolin RA, Chain DG, Zeng L, Tan EK.The APP intracellular domain promotes &lt;i&gt;LRRK2&lt;/i&gt; expression to enable feed-</t>
  </si>
  <si>
    <t>Zhou ZD, Xu J, Guo KH, Yu WP, Ling SC, Margolin RA, Chain DG, Zeng L, Tan EK.The APP intracellular domain promotes &lt;i&gt;LRRK2&lt;/i&gt; expression to enable feed-forward neurodegenerative mechanisms in Parkinson's disease. Sci Signal. 2022</t>
  </si>
  <si>
    <t>The APP intracellular domain promotes &lt;i&gt;LRRK2&lt;/i&gt; expression to enable feed-forward neurodegenerative mechanisms in Parkinson's disease. Sci Signal. 2022Aug 23;15(748):eabk3411. doi: 10.1126/scisignal.abk3411. Epub 2022 Aug 23. PMID:</t>
  </si>
  <si>
    <t>forward neurodegenerative mechanisms in Parkinson's disease. Sci Signal. 2022Aug 23;15(748):eabk3411. doi: 10.1126/scisignal.abk3411. Epub 2022 Aug 23. PMID:35998231</t>
  </si>
  <si>
    <t>156: Siemer AB. What makes functional amyloids work? Crit Rev Biochem Mol Biol.2022 Aug 23:1-13. doi: 10.1080/10409238.2022.2113030. Epub ahead of print. PMID:35997712</t>
  </si>
  <si>
    <t>157: Awasthi S, Spellman DS, Hatcher NG. Proteomic Discovery and Validation ofNovel Fluid Biomarkers for Improved Patient Selection and Prediction of ClinicalOutcomes in Alzheimer's Disease Patient Cohorts. Proteomes. 2022 Aug 1;10(3):26.</t>
  </si>
  <si>
    <t>Novel Fluid Biomarkers for Improved Patient Selection and Prediction of ClinicalOutcomes in Alzheimer's Disease Patient Cohorts. Proteomes. 2022 Aug 1;10(3):26.doi: 10.3390/proteomes10030026. PMID: 35997438; PMCID: PMC9397030.</t>
  </si>
  <si>
    <t>158: Duarte JMN. Serine racemase modulation for improving brain insulinresistance: An Editorial Highlight for "Deletion of serine racemase reversesneuronal insulin signaling inhibition by amyloid-β oligomers": An Editorial</t>
  </si>
  <si>
    <t>resistance: An Editorial Highlight for "Deletion of serine racemase reversesneuronal insulin signaling inhibition by amyloid-β oligomers": An EditorialHighlight for "Deletion of serine racemase reverses neuronal insulin signaling</t>
  </si>
  <si>
    <t>neuronal insulin signaling inhibition by amyloid-β oligomers": An EditorialHighlight for "Deletion of serine racemase reverses neuronal insulin signalinginhibition by amyloid-β oligomers". J Neurochem. 2022 Oct;163(1):6-7. doi:</t>
  </si>
  <si>
    <t>Highlight for "Deletion of serine racemase reverses neuronal insulin signalinginhibition by amyloid-β oligomers". J Neurochem. 2022 Oct;163(1):6-7. doi:10.1111/jnc.15688. Epub 2022 Aug 22. PMID: 35996309.</t>
  </si>
  <si>
    <t>159: Umar T, Meena R, Mustehasan, Kumar P, Khan AA. Recent updates in thedevelopment of small molecules as potential clinical candidates for Alzheimer'sdisease: A review. Chem Biol Drug Des. 2022 Aug 22. doi: 10.1111/cbdd.14133.</t>
  </si>
  <si>
    <t>development of small molecules as potential clinical candidates for Alzheimer'sdisease: A review. Chem Biol Drug Des. 2022 Aug 22. doi: 10.1111/cbdd.14133.Epub ahead of print. PMID: 35996229.</t>
  </si>
  <si>
    <t>160: Thomas KR, Weigand AJ, Edwards LC, Edmonds EC, Bangen KJ, Ortiz G, WalkerKS, Bondi MW; Alzheimer’s Disease Neuroimaging Initiative. Tau levels are higherin objective subtle cognitive decline but not subjective memory complaint.</t>
  </si>
  <si>
    <t>KS, Bondi MW; Alzheimer’s Disease Neuroimaging Initiative. Tau levels are higherin objective subtle cognitive decline but not subjective memory complaint.Alzheimers Res Ther. 2022 Aug 22;14(1):114. doi: 10.1186/s13195-022-01060-1.</t>
  </si>
  <si>
    <t>in objective subtle cognitive decline but not subjective memory complaint.Alzheimers Res Ther. 2022 Aug 22;14(1):114. doi: 10.1186/s13195-022-01060-1.PMID: 35996158; PMCID: PMC9394026.</t>
  </si>
  <si>
    <t>161: Hong YJ, Kim CM, Lee JH, Sepulcre J. Correlations between APOE4 allele andregional amyloid and tau burdens in cognitively normal older individuals. SciRep. 2022 Aug 22;12(1):14307. doi: 10.1038/s41598-022-18325-2. PMID: 35995824;</t>
  </si>
  <si>
    <t>regional amyloid and tau burdens in cognitively normal older individuals. SciRep. 2022 Aug 22;12(1):14307. doi: 10.1038/s41598-022-18325-2. PMID: 35995824;PMCID: PMC9395408.</t>
  </si>
  <si>
    <t>162: Billette OV, Ziegler G, Aruci M, Schütze H, Kizilirmak JM, Richter A,Altenstein S, Bartels C, Brosseron F, Cardenas-Blanco A, Dahmen P, Dechent P,Dobisch L, Fliessbach K, Freiesleben SD, Glanz W, Göerß D, Haynes JD, Heneka MT,</t>
  </si>
  <si>
    <t>Altenstein S, Bartels C, Brosseron F, Cardenas-Blanco A, Dahmen P, Dechent P,Dobisch L, Fliessbach K, Freiesleben SD, Glanz W, Göerß D, Haynes JD, Heneka MT,Kilimann I, Kimmich O, Kleineidam L, Laske C, Lohse A, Rostamzadeh A, Metzger C,</t>
  </si>
  <si>
    <t>Dobisch L, Fliessbach K, Freiesleben SD, Glanz W, Göerß D, Haynes JD, Heneka MT,Kilimann I, Kimmich O, Kleineidam L, Laske C, Lohse A, Rostamzadeh A, Metzger C,Munk MH, Peters O, Preis L, Priller J, Scheffler K, Schneider A, Spottke A,</t>
  </si>
  <si>
    <t>Kilimann I, Kimmich O, Kleineidam L, Laske C, Lohse A, Rostamzadeh A, Metzger C,Munk MH, Peters O, Preis L, Priller J, Scheffler K, Schneider A, Spottke A,Spruth EJ, Ramirez A, Röske S, Roy N, Teipel S, Wagner M, Wiltfang J,</t>
  </si>
  <si>
    <t>Munk MH, Peters O, Preis L, Priller J, Scheffler K, Schneider A, Spottke A,Spruth EJ, Ramirez A, Röske S, Roy N, Teipel S, Wagner M, Wiltfang J,Wolfsgruber S, Yakupov R, Zeidman P, Jessen F, Schott BH, Düzel E, Maass A;</t>
  </si>
  <si>
    <t>Spruth EJ, Ramirez A, Röske S, Roy N, Teipel S, Wagner M, Wiltfang J,Wolfsgruber S, Yakupov R, Zeidman P, Jessen F, Schott BH, Düzel E, Maass A;DELCODE Study Group. Novelty-Related fMRI Responses of Precuneus and Medial</t>
  </si>
  <si>
    <t>Wolfsgruber S, Yakupov R, Zeidman P, Jessen F, Schott BH, Düzel E, Maass A;DELCODE Study Group. Novelty-Related fMRI Responses of Precuneus and MedialTemporal Regions in Individuals at Risk for Alzheimer Disease. Neurology. 2022</t>
  </si>
  <si>
    <t>DELCODE Study Group. Novelty-Related fMRI Responses of Precuneus and MedialTemporal Regions in Individuals at Risk for Alzheimer Disease. Neurology. 2022Aug 23;99(8):e775-e788. doi: 10.1212/WNL.0000000000200667. Epub 2022 Jun 3.</t>
  </si>
  <si>
    <t>Temporal Regions in Individuals at Risk for Alzheimer Disease. Neurology. 2022Aug 23;99(8):e775-e788. doi: 10.1212/WNL.0000000000200667. Epub 2022 Jun 3.PMID: 35995589; PMCID: PMC9484732.</t>
  </si>
  <si>
    <t>163: Halbgebauer S, Steinacker P, Hengge S, Oeckl P, Abu Rumeileh S, Anderl-Straub S, Lombardi J, Von Arnim CAF, Giese A, Ludolph AC, Otto M. CSF levels ofSNAP-25 are increased early in Creutzfeldt-Jakob and Alzheimer's disease. J</t>
  </si>
  <si>
    <t>Straub S, Lombardi J, Von Arnim CAF, Giese A, Ludolph AC, Otto M. CSF levels ofSNAP-25 are increased early in Creutzfeldt-Jakob and Alzheimer's disease. JNeurol Neurosurg Psychiatry. 2022 Aug 22:jnnp-2021-328646. doi:</t>
  </si>
  <si>
    <t>SNAP-25 are increased early in Creutzfeldt-Jakob and Alzheimer's disease. JNeurol Neurosurg Psychiatry. 2022 Aug 22:jnnp-2021-328646. doi:10.1136/jnnp-2021-328646. Epub ahead of print. PMID: 35995553.</t>
  </si>
  <si>
    <t>164: Li TR, Liu FQ. β-Amyloid promotes platelet activation and activatedplatelets act as bridge between risk factors and Alzheimer's disease. MechAgeing Dev. 2022 Oct;207:111725. doi: 10.1016/j.mad.2022.111725. Epub 2022 Aug</t>
  </si>
  <si>
    <t>platelets act as bridge between risk factors and Alzheimer's disease. MechAgeing Dev. 2022 Oct;207:111725. doi: 10.1016/j.mad.2022.111725. Epub 2022 Aug19. PMID: 35995275.</t>
  </si>
  <si>
    <t>165: Limone A, Veneruso I, D'Argenio V, Sarnataro D. Endosomal trafficking andrelated genetic underpinnings as a hub in Alzheimer's disease. J Cell Physiol.2022 Aug 22. doi: 10.1002/jcp.30864. Epub ahead of print. PMID: 35994714.</t>
  </si>
  <si>
    <t>166: Ozlen H, Pichet Binette A, Köbe T, Meyer PF, Gonneaud J, St-Onge F, ProvostK, Soucy JP, Rosa-Neto P, Breitner J, Poirier J, Villeneuve S; Alzheimer’sDisease Neuroimaging Initiative, the Harvard Aging Brain Study, the</t>
  </si>
  <si>
    <t>K, Soucy JP, Rosa-Neto P, Breitner J, Poirier J, Villeneuve S; Alzheimer’sDisease Neuroimaging Initiative, the Harvard Aging Brain Study, thePresymptomatic Evaluation of Experimental or Novel Treatments for Alzheimer</t>
  </si>
  <si>
    <t>Disease Neuroimaging Initiative, the Harvard Aging Brain Study, thePresymptomatic Evaluation of Experimental or Novel Treatments for AlzheimerDisease Research Group. Spatial Extent of Amyloid-β Levels and Associations With</t>
  </si>
  <si>
    <t>Presymptomatic Evaluation of Experimental or Novel Treatments for AlzheimerDisease Research Group. Spatial Extent of Amyloid-β Levels and Associations WithTau-PET and Cognition. JAMA Neurol. 2022 Aug 22:e222442. doi:</t>
  </si>
  <si>
    <t>Disease Research Group. Spatial Extent of Amyloid-β Levels and Associations WithTau-PET and Cognition. JAMA Neurol. 2022 Aug 22:e222442. doi:10.1001/jamaneurol.2022.2442. Epub ahead of print. PMID: 35994280; PMCID:</t>
  </si>
  <si>
    <t>Tau-PET and Cognition. JAMA Neurol. 2022 Aug 22:e222442. doi:10.1001/jamaneurol.2022.2442. Epub ahead of print. PMID: 35994280; PMCID:PMC9396472.</t>
  </si>
  <si>
    <t>167: Mavrogenis AF, Malesiou E, Tanis O, Mitsiokapa E, Tsatsaragkou A,Anastassopoulou J, Theophanides T, Dimotikali D, Koui M. The Influence of Sepsison the Molecular Structure of Bones: A Fourier Transform Infrared Spectroscopy</t>
  </si>
  <si>
    <t>Anastassopoulou J, Theophanides T, Dimotikali D, Koui M. The Influence of Sepsison the Molecular Structure of Bones: A Fourier Transform Infrared SpectroscopyStudy. J Long Term Eff Med Implants. 2022;32(3):57-63. doi:</t>
  </si>
  <si>
    <t>on the Molecular Structure of Bones: A Fourier Transform Infrared SpectroscopyStudy. J Long Term Eff Med Implants. 2022;32(3):57-63. doi:10.1615/JLongTermEffMedImplants.2022041977. PMID: 35993989.</t>
  </si>
  <si>
    <t>168: Liu Y, Xiang Q. miR-369-5p Positively Modulates Plasticity-Related Proteinsin Hippocampal Cultures and in a Mouse Model of Alzheimer's Disease. Crit RevEukaryot Gene Expr. 2022;32(5):11-20. doi:</t>
  </si>
  <si>
    <t>in Hippocampal Cultures and in a Mouse Model of Alzheimer's Disease. Crit RevEukaryot Gene Expr. 2022;32(5):11-20. doi:10.1615/CritRevEukaryotGeneExpr.2021041435. PMID: 35993941.</t>
  </si>
  <si>
    <t>169: La Barbera L, Mauri E, D'Amelio M, Gori M. Functionalization strategies ofpolymeric nanoparticles for drug delivery in Alzheimer's disease: Current trendsand future perspectives. Front Neurosci. 2022 Aug 4;16:939855. doi:</t>
  </si>
  <si>
    <t>polymeric nanoparticles for drug delivery in Alzheimer's disease: Current trendsand future perspectives. Front Neurosci. 2022 Aug 4;16:939855. doi:10.3389/fnins.2022.939855. PMID: 35992936; PMCID: PMC9387393.</t>
  </si>
  <si>
    <t>170: Hwangbo S, Kim YJ, Park YH, Kim HJ, Na DL, Jang H, Seo SW. Relationshipsbetween educational attainment, hypertension, and amyloid negative subcorticalvascular dementia: The brain-battering hypothesis. Front Neurosci. 2022 Aug</t>
  </si>
  <si>
    <t>between educational attainment, hypertension, and amyloid negative subcorticalvascular dementia: The brain-battering hypothesis. Front Neurosci. 2022 Aug5;16:934149. doi: 10.3389/fnins.2022.934149. PMID: 35992915; PMCID: PMC9388911.</t>
  </si>
  <si>
    <t>171: Oh SJ, Lee N, Nam KR, Kang KJ, Han SJ, Lee KC, Lee YJ, Choi JY. Amyloidpathology induces dysfunction of systemic neurotransmission in aged APPswe/PS2mice. Front Neurosci. 2022 Aug 5;16:930613. doi: 10.3389/fnins.2022.930613.</t>
  </si>
  <si>
    <t>pathology induces dysfunction of systemic neurotransmission in aged APPswe/PS2mice. Front Neurosci. 2022 Aug 5;16:930613. doi: 10.3389/fnins.2022.930613.PMID: 35992913; PMCID: PMC9389227.</t>
  </si>
  <si>
    <t>172: Uchida Y, Kan H, Sakurai K, Oishi K, Matsukawa N. Quantitativesusceptibility mapping as an imaging biomarker for Alzheimer's disease: Theexpectations and limitations. Front Neurosci. 2022 Aug 5;16:938092. doi:</t>
  </si>
  <si>
    <t>susceptibility mapping as an imaging biomarker for Alzheimer's disease: Theexpectations and limitations. Front Neurosci. 2022 Aug 5;16:938092. doi:10.3389/fnins.2022.938092. PMID: 35992906; PMCID: PMC9389285.</t>
  </si>
  <si>
    <t>173: Zhang R, Zhang L, Li Z, Zhang P, Song H, Yao DA, Cao J, Zhang JJ. Green teaimproves cognitive function through reducing AD-pathology and improving anti-oxidative stress capacity in Chinese middle-aged and elderly people. Front Aging</t>
  </si>
  <si>
    <t>improves cognitive function through reducing AD-pathology and improving anti-oxidative stress capacity in Chinese middle-aged and elderly people. Front AgingNeurosci. 2022 Aug 5;14:919766. doi: 10.3389/fnagi.2022.919766. PMID: 35992609;</t>
  </si>
  <si>
    <t>oxidative stress capacity in Chinese middle-aged and elderly people. Front AgingNeurosci. 2022 Aug 5;14:919766. doi: 10.3389/fnagi.2022.919766. PMID: 35992609;PMCID: PMC9389233.</t>
  </si>
  <si>
    <t>174: Song X, Sun Y, Wang Z, Su Y, Wang Y, Wang X. Exendin-4 alleviates β-Amyloidpeptide toxicity &lt;i&gt;via&lt;/i&gt; DAF-16 in a &lt;i&gt;Caenorhabditis elegans&lt;/i&gt; model ofAlzheimer's disease. Front Aging Neurosci. 2022 Aug 5;14:955113. doi:</t>
  </si>
  <si>
    <t>peptide toxicity &lt;i&gt;via&lt;/i&gt; DAF-16 in a &lt;i&gt;Caenorhabditis elegans&lt;/i&gt; model ofAlzheimer's disease. Front Aging Neurosci. 2022 Aug 5;14:955113. doi:10.3389/fnagi.2022.955113. PMID: 35992601; PMCID: PMC9389237.</t>
  </si>
  <si>
    <t>175: Iwatsubo T. Molecular Pathogenesis and Disease-modifying Therapies ofAlzheimer's Disease and Related Disorders. JMA J. 2022 Jul 15;5(3):307-313. doi:10.31662/jmaj.2022-0079. Epub 2022 Jun 17. PMID: 35992282; PMCID: PMC9358130.</t>
  </si>
  <si>
    <t>176: Ren W, Li L, Zhang J, Vaas M, Klohs J, Ripoll J, Wolf M, Ni R, Rudin M.Non-invasive visualization of amyloid-beta deposits in Alzheimer amyloidosismice using magnetic resonance imaging and fluorescence molecular tomography.</t>
  </si>
  <si>
    <t>Non-invasive visualization of amyloid-beta deposits in Alzheimer amyloidosismice using magnetic resonance imaging and fluorescence molecular tomography.Biomed Opt Express. 2022 Jun 8;13(7):3809-3822. doi: 10.1364/BOE.458290. PMID:</t>
  </si>
  <si>
    <t>mice using magnetic resonance imaging and fluorescence molecular tomography.Biomed Opt Express. 2022 Jun 8;13(7):3809-3822. doi: 10.1364/BOE.458290. PMID:35991935; PMCID: PMC9352276.</t>
  </si>
  <si>
    <t>177: Murray TE, Richards CM, Robert-Gostlin VN, Bernath AK, Lindhout IA,Klegeris A. Potential neurotoxic activity of diverse molecules released byastrocytes. Brain Res Bull. 2022 Oct 15;189:80-101. doi:</t>
  </si>
  <si>
    <t>Klegeris A. Potential neurotoxic activity of diverse molecules released byastrocytes. Brain Res Bull. 2022 Oct 15;189:80-101. doi:10.1016/j.brainresbull.2022.08.015. Epub 2022 Aug 18. PMID: 35988785.</t>
  </si>
  <si>
    <t>178: Bowler JT, Sawaya MR, Boyer DR, Cascio D, Bali M, Eisenberg DS. Micro-electron diffraction structure of the aggregation-driving N-terminus ofDrosophila neuronal protein Orb2A reveals amyloid-like β-sheets. J Biol Chem.</t>
  </si>
  <si>
    <t>electron diffraction structure of the aggregation-driving N-terminus ofDrosophila neuronal protein Orb2A reveals amyloid-like β-sheets. J Biol Chem.2022 Aug 18:102396. doi: 10.1016/j.jbc.2022.102396. Epub ahead of print. PMID:</t>
  </si>
  <si>
    <t>Drosophila neuronal protein Orb2A reveals amyloid-like β-sheets. J Biol Chem.2022 Aug 18:102396. doi: 10.1016/j.jbc.2022.102396. Epub ahead of print. PMID:35988647</t>
  </si>
  <si>
    <t>179: Li LB, Fan YG, Wu WX, Bai CY, Jia MY, Hu JP, Gao HL, Wang T, Zhong ML,Huang XS, Guo C. Novel melatonin-trientine conjugate as potential therapeuticagents for Alzheimer's disease. Bioorg Chem. 2022 Nov;128:106100. doi:</t>
  </si>
  <si>
    <t>Huang XS, Guo C. Novel melatonin-trientine conjugate as potential therapeuticagents for Alzheimer's disease. Bioorg Chem. 2022 Nov;128:106100. doi:10.1016/j.bioorg.2022.106100. Epub 2022 Aug 17. PMID: 35988518.</t>
  </si>
  <si>
    <t>180: Frontzkowski L, Ewers M, Brendel M, Biel D, Ossenkoppele R, Hager P,Steward A, Dewenter A, Römer S, Rubinski A, Buerger K, Janowitz D, Binette AP,Smith R, Strandberg O, Carlgren NM, Dichgans M, Hansson O, Franzmeier N. Earlier</t>
  </si>
  <si>
    <t>Steward A, Dewenter A, Römer S, Rubinski A, Buerger K, Janowitz D, Binette AP,Smith R, Strandberg O, Carlgren NM, Dichgans M, Hansson O, Franzmeier N. EarlierAlzheimer's disease onset is associated with tau pathology in brain hub regions</t>
  </si>
  <si>
    <t>Smith R, Strandberg O, Carlgren NM, Dichgans M, Hansson O, Franzmeier N. EarlierAlzheimer's disease onset is associated with tau pathology in brain hub regionsand facilitated tau spreading. Nat Commun. 2022 Aug 20;13(1):4899. doi:</t>
  </si>
  <si>
    <t>Alzheimer's disease onset is associated with tau pathology in brain hub regionsand facilitated tau spreading. Nat Commun. 2022 Aug 20;13(1):4899. doi:10.1038/s41467-022-32592-7. PMID: 35987901; PMCID: PMC9392750.</t>
  </si>
  <si>
    <t>181: Cuddy LK, Alia AO, Salvo MA, Chandra S, Grammatopoulos TN, Justman CJ,Lansbury PT Jr, Mazzulli JR, Vassar R. Farnesyltransferase inhibitor LNK-754attenuates axonal dystrophy and reduces amyloid pathology in mice. Mol</t>
  </si>
  <si>
    <t>Lansbury PT Jr, Mazzulli JR, Vassar R. Farnesyltransferase inhibitor LNK-754attenuates axonal dystrophy and reduces amyloid pathology in mice. MolNeurodegener. 2022 Aug 20;17(1):54. doi: 10.1186/s13024-022-00561-9. PMID:</t>
  </si>
  <si>
    <t>attenuates axonal dystrophy and reduces amyloid pathology in mice. MolNeurodegener. 2022 Aug 20;17(1):54. doi: 10.1186/s13024-022-00561-9. PMID:35987691; PMCID: PMC9392365.</t>
  </si>
  <si>
    <t>182: Patel PN, Parmar K, Patel S, Das M. Orange G is a potential inhibitor ofhuman insulin amyloid fibrillation and can be used as a probe to study mechanismof amyloid fibrillation and its inhibition. Int J Biol Macromol. 2022 Aug</t>
  </si>
  <si>
    <t>human insulin amyloid fibrillation and can be used as a probe to study mechanismof amyloid fibrillation and its inhibition. Int J Biol Macromol. 2022 Aug17;220:613-626. doi: 10.1016/j.ijbiomac.2022.08.089. Epub ahead of print. PMID:</t>
  </si>
  <si>
    <t>of amyloid fibrillation and its inhibition. Int J Biol Macromol. 2022 Aug17;220:613-626. doi: 10.1016/j.ijbiomac.2022.08.089. Epub ahead of print. PMID:35987364</t>
  </si>
  <si>
    <t>183: Guo J, Cheng M, Liu P, Cao D, Luo J, Wan Y, Fang Y, Jin Y, Xie SS, Liu J. Amulti-target directed ligands strategy for the treatment of Alzheimer's disease:Dimethyl fumarate plus Tranilast modified Dithiocarbate as AChE inhibitor and</t>
  </si>
  <si>
    <t>multi-target directed ligands strategy for the treatment of Alzheimer's disease:Dimethyl fumarate plus Tranilast modified Dithiocarbate as AChE inhibitor andNrf2 activator. Eur J Med Chem. 2022 Nov 15;242:114630. doi:</t>
  </si>
  <si>
    <t>Dimethyl fumarate plus Tranilast modified Dithiocarbate as AChE inhibitor andNrf2 activator. Eur J Med Chem. 2022 Nov 15;242:114630. doi:10.1016/j.ejmech.2022.114630. Epub 2022 Aug 11. PMID: 35987018.</t>
  </si>
  <si>
    <t>184: Liu M, Chen C, Gao K, Gao F, Qin C, Yuan Q, Zhang H, Zhuang L, Wang P.Neuronal network-based biomimetic chip for long-term detection of olfactorydysfunction model in early-stage Alzheimer's disease. Biosens Bioelectron. 2022</t>
  </si>
  <si>
    <t>Neuronal network-based biomimetic chip for long-term detection of olfactorydysfunction model in early-stage Alzheimer's disease. Biosens Bioelectron. 2022Nov 15;216:114619. doi: 10.1016/j.bios.2022.114619. Epub 2022 Aug 7. PMID:</t>
  </si>
  <si>
    <t>dysfunction model in early-stage Alzheimer's disease. Biosens Bioelectron. 2022Nov 15;216:114619. doi: 10.1016/j.bios.2022.114619. Epub 2022 Aug 7. PMID:35986984</t>
  </si>
  <si>
    <t>185: Thakur S, Dhapola R, Sarma P, Medhi B, Reddy DH. Neuroinflammation inAlzheimer's Disease: Current Progress in Molecular Signaling and Therapeutics.Inflammation. 2022 Aug 20. doi: 10.1007/s10753-022-01721-1. Epub ahead of print.</t>
  </si>
  <si>
    <t>Alzheimer's Disease: Current Progress in Molecular Signaling and Therapeutics.Inflammation. 2022 Aug 20. doi: 10.1007/s10753-022-01721-1. Epub ahead of print.PMID: 35986874.</t>
  </si>
  <si>
    <t>186: Sanaie S, Nikanfar S, Kalekhane ZY, Azizi-Zeinalhajlou A, Sadigh-Eteghad S,Araj-Khodaei M, Ayati MH, Andalib S. Saffron as a promising therapy for diabetesand Alzheimer's disease: mechanistic insights. Metab Brain Dis. 2022 Aug 20.</t>
  </si>
  <si>
    <t>Araj-Khodaei M, Ayati MH, Andalib S. Saffron as a promising therapy for diabetesand Alzheimer's disease: mechanistic insights. Metab Brain Dis. 2022 Aug 20.doi: 10.1007/s11011-022-01059-5. Epub ahead of print. PMID: 35986812.</t>
  </si>
  <si>
    <t>187: Ganz T, Fainstein N, Ben-Hur T. When the infectious environment meets theAD brain. Mol Neurodegener. 2022 Aug 19;17(1):53. doi:10.1186/s13024-022-00559-3. PMID: 35986296; PMCID: PMC9388962.</t>
  </si>
  <si>
    <t>188: Polimanti R, Wendt FR, Pathak GA, Tylee DS, Tcheandjieu C, Hilliard AT,Levey DF, Adhikari K, Gaziano JM, O'Donnell CJ, Assimes TL, Stein MB, GelernterJ. Understanding the comorbidity between posttraumatic stress severity and</t>
  </si>
  <si>
    <t>Levey DF, Adhikari K, Gaziano JM, O'Donnell CJ, Assimes TL, Stein MB, GelernterJ. Understanding the comorbidity between posttraumatic stress severity andcoronary artery disease using genome-wide information and electronic health</t>
  </si>
  <si>
    <t>J. Understanding the comorbidity between posttraumatic stress severity andcoronary artery disease using genome-wide information and electronic healthrecords. Mol Psychiatry. 2022 Aug 19. doi: 10.1038/s41380-022-01735-z. Epub</t>
  </si>
  <si>
    <t>coronary artery disease using genome-wide information and electronic healthrecords. Mol Psychiatry. 2022 Aug 19. doi: 10.1038/s41380-022-01735-z. Epubahead of print. PMID: 35986173.</t>
  </si>
  <si>
    <t>189: Jeong SH, Cha J, Park M, Jung JH, Ye BS, Sohn YH, Chung SJ, Lee PH.Association of Enlarged Perivascular Spaces With Amyloid Burden and CognitiveDecline in Alzheimer Disease Continuum. Neurology. 2022 Aug</t>
  </si>
  <si>
    <t>Association of Enlarged Perivascular Spaces With Amyloid Burden and CognitiveDecline in Alzheimer Disease Continuum. Neurology. 2022 Aug19:10.1212/WNL.0000000000200989. doi: 10.1212/WNL.0000000000200989. Epub ahead</t>
  </si>
  <si>
    <t>Decline in Alzheimer Disease Continuum. Neurology. 2022 Aug19:10.1212/WNL.0000000000200989. doi: 10.1212/WNL.0000000000200989. Epub aheadof print. PMID: 35985826.</t>
  </si>
  <si>
    <t>190: Shellikeri S, Cho S, Cousins KAQ, Liberman M, Howard E, Balganorth Y,Weintraub D, Spindler M, Deik A, Lee EB, Trojanowski JQ, Irwin D, Wolk D,Grossman M, Nevler N. Natural speech markers of Alzheimer's disease co-pathology</t>
  </si>
  <si>
    <t>Weintraub D, Spindler M, Deik A, Lee EB, Trojanowski JQ, Irwin D, Wolk D,Grossman M, Nevler N. Natural speech markers of Alzheimer's disease co-pathologyin Lewy body dementias. Parkinsonism Relat Disord. 2022 Sep;102:94-100. doi:</t>
  </si>
  <si>
    <t>Grossman M, Nevler N. Natural speech markers of Alzheimer's disease co-pathologyin Lewy body dementias. Parkinsonism Relat Disord. 2022 Sep;102:94-100. doi:10.1016/j.parkreldis.2022.07.023. Epub 2022 Aug 6. PMID: 35985146.</t>
  </si>
  <si>
    <t>191: Wang K, Shao X, Cai W. Binding Models of Aβ42 Peptide with MembranesExplored by Molecular Simulations. J Chem Inf Model. 2022 Aug 19. doi:10.1021/acs.jcim.2c00444. Epub ahead of print. PMID: 35984710.</t>
  </si>
  <si>
    <t>192: Liu H, Zhong L, Dai Q, Zhang Y, Yang J. Astragalin alleviates cognitivedeficits and neuronal damage in SAMP8 mice through upregulating estrogenreceptor expression. Metab Brain Dis. 2022 Aug 19. doi:</t>
  </si>
  <si>
    <t>deficits and neuronal damage in SAMP8 mice through upregulating estrogenreceptor expression. Metab Brain Dis. 2022 Aug 19. doi:10.1007/s11011-022-01045-x. Epub ahead of print. PMID: 35984596.</t>
  </si>
  <si>
    <t>193: Carvalho C, Correia SC, Seiça R, Moreira PI. WWOX inhibition by Zfra1-31restores mitochondrial homeostasis and viability of neuronal cells exposed tohigh glucose. Cell Mol Life Sci. 2022 Aug 19;79(9):487. doi:</t>
  </si>
  <si>
    <t>restores mitochondrial homeostasis and viability of neuronal cells exposed tohigh glucose. Cell Mol Life Sci. 2022 Aug 19;79(9):487. doi:10.1007/s00018-022-04508-7. PMID: 35984507.</t>
  </si>
  <si>
    <t>194: Li HL, Zhang SY, Ren YS, Zhou JC, Zhou YX, Huang WZ, Piao XH, Yang ZY, WangSM, Ge YW. Identification of ellagic acid and urolithins as natural inhibitorsof Aβ&lt;sub&gt;25-35&lt;/sub&gt;-induced neurotoxicity and the mechanism predication using</t>
  </si>
  <si>
    <t>SM, Ge YW. Identification of ellagic acid and urolithins as natural inhibitorsof Aβ&lt;sub&gt;25-35&lt;/sub&gt;-induced neurotoxicity and the mechanism predication usingnetwork pharmacology analysis and molecular docking. Front Nutr. 2022 Aug</t>
  </si>
  <si>
    <t>of Aβ&lt;sub&gt;25-35&lt;/sub&gt;-induced neurotoxicity and the mechanism predication usingnetwork pharmacology analysis and molecular docking. Front Nutr. 2022 Aug2;9:966276. doi: 10.3389/fnut.2022.966276. PMID: 35983489; PMCID: PMC9378864.</t>
  </si>
  <si>
    <t>195: Kuramoto E, Kitawaki A, Yagi T, Kono H, Matsumoto SE, Hara H, Ohyagi Y,Iwai H, Yamanaka A, Goto T. Development of a system to analyze oral frailtyassociated with Alzheimer's disease using a mouse model. Front Aging Neurosci.</t>
  </si>
  <si>
    <t>Iwai H, Yamanaka A, Goto T. Development of a system to analyze oral frailtyassociated with Alzheimer's disease using a mouse model. Front Aging Neurosci.2022 Aug 2;14:935033. doi: 10.3389/fnagi.2022.935033. PMID: 35983379; PMCID:</t>
  </si>
  <si>
    <t>associated with Alzheimer's disease using a mouse model. Front Aging Neurosci.2022 Aug 2;14:935033. doi: 10.3389/fnagi.2022.935033. PMID: 35983379; PMCID:PMC9380890.</t>
  </si>
  <si>
    <t>196: Manchanda S, Galan-Acosta L, Abelein A, Tambaro S, Chen G, Nilsson P,Johansson J. Intravenous treatment with a molecular chaperone designed againstβ-amyloid toxicity improves Alzheimer's disease pathology in mouse models. Mol</t>
  </si>
  <si>
    <t>Johansson J. Intravenous treatment with a molecular chaperone designed againstβ-amyloid toxicity improves Alzheimer's disease pathology in mouse models. MolTher. 2022 Aug 17:S1525-0016(22)00498-1. doi: 10.1016/j.ymthe.2022.08.010. Epub</t>
  </si>
  <si>
    <t>β-amyloid toxicity improves Alzheimer's disease pathology in mouse models. MolTher. 2022 Aug 17:S1525-0016(22)00498-1. doi: 10.1016/j.ymthe.2022.08.010. Epubahead of print. PMID: 35982621.</t>
  </si>
  <si>
    <t>197: Vicente-Zurdo D, Rodríguez-Blázquez S, Gómez-Mejía E, Rosales-Conrado N,León-González ME, Madrid Y. Neuroprotective activity of selenium nanoparticlesagainst the effect of amino acid enantiomers in Alzheimer's disease. Anal</t>
  </si>
  <si>
    <t>León-González ME, Madrid Y. Neuroprotective activity of selenium nanoparticlesagainst the effect of amino acid enantiomers in Alzheimer's disease. AnalBioanal Chem. 2022 Aug 19. doi: 10.1007/s00216-022-04285-z. Epub ahead of print.</t>
  </si>
  <si>
    <t>against the effect of amino acid enantiomers in Alzheimer's disease. AnalBioanal Chem. 2022 Aug 19. doi: 10.1007/s00216-022-04285-z. Epub ahead of print.PMID: 35982253.</t>
  </si>
  <si>
    <t>198: Lu X, Huang J. A thermodynamic investigation of amyloid precursor proteinprocessing by human γ-secretase. Commun Biol. 2022 Aug 18;5(1):837. doi:10.1038/s42003-022-03818-7. PMID: 35982231; PMCID: PMC9388646.</t>
  </si>
  <si>
    <t>199: Chandregowda A, Clark HM, Machulda MM, Pham NTT, Lowe VJ, Josephs KA,Whitwell JL. A Case of Atypical Alzheimer Disease With Clinical ManifestationThat Straddled the Boundary Between Primary Progressive Aphasia and Posterior</t>
  </si>
  <si>
    <t>Whitwell JL. A Case of Atypical Alzheimer Disease With Clinical ManifestationThat Straddled the Boundary Between Primary Progressive Aphasia and PosteriorCortical Atrophy. Neurologist. 2022 Aug 18. doi: 10.1097/NRL.0000000000000458.</t>
  </si>
  <si>
    <t>That Straddled the Boundary Between Primary Progressive Aphasia and PosteriorCortical Atrophy. Neurologist. 2022 Aug 18. doi: 10.1097/NRL.0000000000000458.Epub ahead of print. PMID: 35981305.</t>
  </si>
  <si>
    <t>200: Xue LL, Huangfu LR, Du RL, Chen L, Yu CY, Xiong LL, Wang TH. The age-specific pathological changes of β-amyloid plaques in the cortex and hippocampusof APP/PS1 transgenic AD mice. Neurol Res. 2022 Aug 18:1-13. doi:</t>
  </si>
  <si>
    <t>specific pathological changes of β-amyloid plaques in the cortex and hippocampusof APP/PS1 transgenic AD mice. Neurol Res. 2022 Aug 18:1-13. doi:10.1080/01616412.2022.2112368. Epub ahead of print. PMID: 35981107.</t>
  </si>
  <si>
    <t>1: O'Bryant SE, Petersen M, Hall J, Large S, Johnson LA; HABS-HD Study Team.Plasma Biomarkers of Alzheimer's Disease Are Associated with PhysicalFunctioning Outcomes Among Cognitively Normal Adults in the Multi-Ethnic HABS-HD</t>
  </si>
  <si>
    <t>Plasma Biomarkers of Alzheimer's Disease Are Associated with PhysicalFunctioning Outcomes Among Cognitively Normal Adults in the Multi-Ethnic HABS-HDCohort. J Gerontol A Biol Sci Med Sci. 2022 Aug 18:glac169. doi:</t>
  </si>
  <si>
    <t>Functioning Outcomes Among Cognitively Normal Adults in the Multi-Ethnic HABS-HDCohort. J Gerontol A Biol Sci Med Sci. 2022 Aug 18:glac169. doi:10.1093/gerona/glac169. Epub ahead of print. PMID: 35980599.</t>
  </si>
  <si>
    <t>2: Gupta S, Raskatov JA, Ralston CY. A Hybrid Structural Method forInvestigating Low Molecular Weight Oligomeric Structures of Amyloid Beta.Chembiochem. 2022 Aug 18:e202200333. doi: 10.1002/cbic.202200333. Epub ahead of</t>
  </si>
  <si>
    <t>Investigating Low Molecular Weight Oligomeric Structures of Amyloid Beta.Chembiochem. 2022 Aug 18:e202200333. doi: 10.1002/cbic.202200333. Epub ahead ofprint. PMID: 35980391.</t>
  </si>
  <si>
    <t>3: He DL, Fan YG, Wang ZY. Energy crisis links to autophagy and ferroptosis inAlzheimer's disease: current evidence and future avenues. Curr Neuropharmacol.2022 Aug 17. doi: 10.2174/1570159X20666220817140737. Epub ahead of print. PMID:</t>
  </si>
  <si>
    <t>Alzheimer's disease: current evidence and future avenues. Curr Neuropharmacol.2022 Aug 17. doi: 10.2174/1570159X20666220817140737. Epub ahead of print. PMID:35980072</t>
  </si>
  <si>
    <t>4: Wood K, Maharshak I, Koronyo Y, Koronyo-Hamaoui M. [THE RETINA AS A TOOL FOREARLY DIAGNOSIS OF ALZHEIMER DISEASE]. Harefuah. 2022 Aug;161(8):523-525.Hebrew. PMID: 35979573.</t>
  </si>
  <si>
    <t>5: Jiang J, Yang C, Ai JQ, Zhang QL, Cai XL, Tu T, Wan L, Wang XS, Wang H, PanA, Manavis J, Gai WP, Che C, Tu E, Wang XP, Li ZY, Yan XX. Intraneuronalsortilin aggregation relative to granulovacuolar degeneration, tau pathogenesis</t>
  </si>
  <si>
    <t>A, Manavis J, Gai WP, Che C, Tu E, Wang XP, Li ZY, Yan XX. Intraneuronalsortilin aggregation relative to granulovacuolar degeneration, tau pathogenesisand sorfra plaque formation in human hippocampal formation. Front Aging</t>
  </si>
  <si>
    <t>sortilin aggregation relative to granulovacuolar degeneration, tau pathogenesisand sorfra plaque formation in human hippocampal formation. Front AgingNeurosci. 2022 Aug 1;14:926904. doi: 10.3389/fnagi.2022.926904. PMID: 35978952;</t>
  </si>
  <si>
    <t>and sorfra plaque formation in human hippocampal formation. Front AgingNeurosci. 2022 Aug 1;14:926904. doi: 10.3389/fnagi.2022.926904. PMID: 35978952;PMCID: PMC9376392.</t>
  </si>
  <si>
    <t>6: Wang Z, Weaver DF. Microglia and microglial-based receptors in thepathogenesis and treatment of Alzheimer's disease. Int Immunopharmacol. 2022Sep;110:109070. doi: 10.1016/j.intimp.2022.109070. Epub 2022 Jul 21. PMID:</t>
  </si>
  <si>
    <t>pathogenesis and treatment of Alzheimer's disease. Int Immunopharmacol. 2022Sep;110:109070. doi: 10.1016/j.intimp.2022.109070. Epub 2022 Jul 21. PMID:35978514</t>
  </si>
  <si>
    <t>7: Heming M, Börsch AL, Wiendl H, Meyer Zu Hörste G. High-dimensionalinvestigation of the cerebrospinal fluid to explore and monitor CNS immuneresponses. Genome Med. 2022 Aug 17;14(1):94. doi: 10.1186/s13073-022-01097-9.</t>
  </si>
  <si>
    <t>investigation of the cerebrospinal fluid to explore and monitor CNS immuneresponses. Genome Med. 2022 Aug 17;14(1):94. doi: 10.1186/s13073-022-01097-9.PMID: 35978442; PMCID: PMC9385102.</t>
  </si>
  <si>
    <t>8: Riboldi GM, Vialle RA, Navarro E, Udine E, de Paiva Lopes K, Humphrey J,Allan A, Parks M, Henderson B, Astudillo K, Argyrou C, Zhuang M, Sikder T, OriolNarcis J, Kumar SD, Janssen W, Sowa A, Comi GP, Di Fonzo A, Crary JF, Frucht SJ,</t>
  </si>
  <si>
    <t>Allan A, Parks M, Henderson B, Astudillo K, Argyrou C, Zhuang M, Sikder T, OriolNarcis J, Kumar SD, Janssen W, Sowa A, Comi GP, Di Fonzo A, Crary JF, Frucht SJ,Raj T. Transcriptome deregulation of peripheral monocytes and whole blood in</t>
  </si>
  <si>
    <t>Narcis J, Kumar SD, Janssen W, Sowa A, Comi GP, Di Fonzo A, Crary JF, Frucht SJ,Raj T. Transcriptome deregulation of peripheral monocytes and whole blood inGBA-related Parkinson's disease. Mol Neurodegener. 2022 Aug 17;17(1):52. doi:</t>
  </si>
  <si>
    <t>Raj T. Transcriptome deregulation of peripheral monocytes and whole blood inGBA-related Parkinson's disease. Mol Neurodegener. 2022 Aug 17;17(1):52. doi:10.1186/s13024-022-00554-8. PMID: 35978378; PMCID: PMC9386994.</t>
  </si>
  <si>
    <t>9: Singh D. Astrocytic and microglial cells as the modulators ofneuroinflammation in Alzheimer's disease. J Neuroinflammation. 2022 Aug17;19(1):206. doi: 10.1186/s12974-022-02565-0. PMID: 35978311; PMCID:</t>
  </si>
  <si>
    <t>neuroinflammation in Alzheimer's disease. J Neuroinflammation. 2022 Aug17;19(1):206. doi: 10.1186/s12974-022-02565-0. PMID: 35978311; PMCID:PMC9382837.</t>
  </si>
  <si>
    <t>10: Sakamuri SSVP, Sure VN, Wang X, Bix G, Fonseca VA, Mostany R, Katakam PVG.Amyloid [Formula: see text] (1-42) peptide impairs mitochondrial respiration inprimary human brain microvascular endothelial cells: impact of dysglycemia and</t>
  </si>
  <si>
    <t>Amyloid [Formula: see text] (1-42) peptide impairs mitochondrial respiration inprimary human brain microvascular endothelial cells: impact of dysglycemia andpre-senescence. Geroscience. 2022 Aug 17. doi: 10.1007/s11357-022-00644-x. Epub</t>
  </si>
  <si>
    <t>primary human brain microvascular endothelial cells: impact of dysglycemia andpre-senescence. Geroscience. 2022 Aug 17. doi: 10.1007/s11357-022-00644-x. Epubahead of print. PMID: 35978067.</t>
  </si>
  <si>
    <t>11: Ngwa DN, Agrawal A. Structurally Altered, Not Wild-Type, PentamericC-Reactive Protein Inhibits Formation of Amyloid-β Fibrils. J Immunol. 2022 Sep15;209(6):1180-1188. doi: 10.4049/jimmunol.2200148. Epub 2022 Aug 17. PMID:</t>
  </si>
  <si>
    <t>C-Reactive Protein Inhibits Formation of Amyloid-β Fibrils. J Immunol. 2022 Sep15;209(6):1180-1188. doi: 10.4049/jimmunol.2200148. Epub 2022 Aug 17. PMID:35977795; PMCID: PMC9492646.</t>
  </si>
  <si>
    <t>12: Forrest SL, Wagner S, Kim A, Kovacs GG. Association of glial tau pathologyand LATE-NC in the ageing brain. Neurobiol Aging. 2022 Nov;119:77-88. doi:10.1016/j.neurobiolaging.2022.07.010. Epub 2022 Jul 31. PMID: 35977443.</t>
  </si>
  <si>
    <t>13: Xiang J, Xiang C, Zhou L, Sun M, Feng L, Liu C, Cai L, Gong P. RationalDesign, Synthesis of Fluorescence Probes for Quantitative Detection of Amyloid-βin Alzheimer's Disease Based on Rhodamine-Metal Complex. Anal Chem. 2022 Aug</t>
  </si>
  <si>
    <t>Design, Synthesis of Fluorescence Probes for Quantitative Detection of Amyloid-βin Alzheimer's Disease Based on Rhodamine-Metal Complex. Anal Chem. 2022 Aug30;94(34):11791-11797. doi: 10.1021/acs.analchem.2c01911. Epub 2022 Aug 17.</t>
  </si>
  <si>
    <t>in Alzheimer's Disease Based on Rhodamine-Metal Complex. Anal Chem. 2022 Aug30;94(34):11791-11797. doi: 10.1021/acs.analchem.2c01911. Epub 2022 Aug 17.PMID: 35977343.</t>
  </si>
  <si>
    <t>14: Fidan GS, Parlar S, Tarikogullari AH, Alptuzun V, Alpan AS. Design,synthesis, acetylcholinesterase, butyrylcholinesterase, and amyloid-βaggregation inhibition studies of substituted 4,4'-diimine/4,4'-diazobiphenyl</t>
  </si>
  <si>
    <t>synthesis, acetylcholinesterase, butyrylcholinesterase, and amyloid-βaggregation inhibition studies of substituted 4,4'-diimine/4,4'-diazobiphenylderivatives. Arch Pharm (Weinheim). 2022 Aug 17:e2200152. doi:</t>
  </si>
  <si>
    <t>aggregation inhibition studies of substituted 4,4'-diimine/4,4'-diazobiphenylderivatives. Arch Pharm (Weinheim). 2022 Aug 17:e2200152. doi:10.1002/ardp.202200152. Epub ahead of print. PMID: 35976708.</t>
  </si>
  <si>
    <t>15: Rubin R. Much Anticipated Alzheimer Disease Prevention Trial Finds NoClinical Benefit From Drug Targeting Amyloid; Highlights Need to Consider OtherApproaches. JAMA. 2022 Sep 13;328(10):907-910. doi: 10.1001/jama.2022.11490.</t>
  </si>
  <si>
    <t>Clinical Benefit From Drug Targeting Amyloid; Highlights Need to Consider OtherApproaches. JAMA. 2022 Sep 13;328(10):907-910. doi: 10.1001/jama.2022.11490.PMID: 35976676.</t>
  </si>
  <si>
    <t>16: Studart-Neto A, Coutinho AM. From clinical phenotype to proteinopathy:molecular neuroimaging in neurodegenerative dementias. Arq Neuropsiquiatr. 2022May;80(5 Suppl 1):24-35. doi: 10.1590/0004-282X-ANP-2022-S138. PMID: 35976328.</t>
  </si>
  <si>
    <t>17: Brucki SMD, César-Freitas KG, Spera RR, Borges CR, Smid J. Are we ready touse anti-amyloid therapy in Alzheimer's disease? Arq Neuropsiquiatr. 2022May;80(5 Suppl 1):15-23. doi: 10.1590/0004-282X-ANP-2022-S117. PMID: 35976307.</t>
  </si>
  <si>
    <t>18: Chang HW, Ma HI, Wu YS, Lee MC, Chung-Yueh Yuan E, Huang SJ, Cheng YS, WuMH, Tu LH, Chan JCC. Site specific NMR characterization of abeta-40 oligomerscross seeded by abeta-42 oligomers. Chem Sci. 2022 Jun 22;13(29):8526-8535. doi:</t>
  </si>
  <si>
    <t>MH, Tu LH, Chan JCC. Site specific NMR characterization of abeta-40 oligomerscross seeded by abeta-42 oligomers. Chem Sci. 2022 Jun 22;13(29):8526-8535. doi:10.1039/d2sc01555b. PMID: 35974768; PMCID: PMC9337746.</t>
  </si>
  <si>
    <t>19: Lam S, Hérard AS, Boluda S, Petit F, Eddarkaoui S, Cambon K; BrainbankNeuro-CEB Neuropathology Network, Picq JL, Buée L, Duyckaerts C, Haïk S, DhenainM. Pathological changes induced by Alzheimer's brain inoculation in amyloid-beta</t>
  </si>
  <si>
    <t>Neuro-CEB Neuropathology Network, Picq JL, Buée L, Duyckaerts C, Haïk S, DhenainM. Pathological changes induced by Alzheimer's brain inoculation in amyloid-betaplaque-bearing mice. Acta Neuropathol Commun. 2022 Aug 16;10(1):112. doi:</t>
  </si>
  <si>
    <t>M. Pathological changes induced by Alzheimer's brain inoculation in amyloid-betaplaque-bearing mice. Acta Neuropathol Commun. 2022 Aug 16;10(1):112. doi:10.1186/s40478-022-01410-y. PMID: 35974399; PMCID: PMC9380345.</t>
  </si>
  <si>
    <t>20: Baerends E, Soud K, Folke J, Pedersen AK, Henmar S, Konrad L, Lycas MD, MoriY, Pakkenberg B, Woldbye DPD, Dmytriyeva O, Pankratova S. Modeling the earlystages of Alzheimer's disease by administering intracerebroventricular</t>
  </si>
  <si>
    <t>Y, Pakkenberg B, Woldbye DPD, Dmytriyeva O, Pankratova S. Modeling the earlystages of Alzheimer's disease by administering intracerebroventricularinjections of human native Aβ oligomers to rats. Acta Neuropathol Commun. 2022</t>
  </si>
  <si>
    <t>stages of Alzheimer's disease by administering intracerebroventricularinjections of human native Aβ oligomers to rats. Acta Neuropathol Commun. 2022Aug 16;10(1):113. doi: 10.1186/s40478-022-01417-5. PMID: 35974377; PMCID:</t>
  </si>
  <si>
    <t>injections of human native Aβ oligomers to rats. Acta Neuropathol Commun. 2022Aug 16;10(1):113. doi: 10.1186/s40478-022-01417-5. PMID: 35974377; PMCID:PMC9380371.</t>
  </si>
  <si>
    <t>21: He CY, Tian DY, Chen SH, Jin WS, Cheng Y, Xin JY, Li WW, Zeng GH, Tan CR,Jian JM, Fan DY, Ren JR, Liu YH, Wang YJ, Zeng F. Elevated Levels of Naturally-Occurring Autoantibodies Against the Extracellular Domain of p75NTR Aggravate</t>
  </si>
  <si>
    <t>Jian JM, Fan DY, Ren JR, Liu YH, Wang YJ, Zeng F. Elevated Levels of Naturally-Occurring Autoantibodies Against the Extracellular Domain of p75NTR Aggravatethe Pathology of Alzheimer's Disease. Neurosci Bull. 2022 Aug 16. doi:</t>
  </si>
  <si>
    <t>Occurring Autoantibodies Against the Extracellular Domain of p75NTR Aggravatethe Pathology of Alzheimer's Disease. Neurosci Bull. 2022 Aug 16. doi:10.1007/s12264-022-00936-4. Epub ahead of print. PMID: 35974288.</t>
  </si>
  <si>
    <t>22: Yesiltepe M, Cimen B, Sara Y. Effects of chronic vagal nerve stimulation inthe treatment of β-amyloid-induced neuropsychiatric symptoms. Eur J Pharmacol.2022 Sep 15;931:175179. doi: 10.1016/j.ejphar.2022.175179. Epub 2022 Aug 13.</t>
  </si>
  <si>
    <t>the treatment of β-amyloid-induced neuropsychiatric symptoms. Eur J Pharmacol.2022 Sep 15;931:175179. doi: 10.1016/j.ejphar.2022.175179. Epub 2022 Aug 13.PMID: 35973478.</t>
  </si>
  <si>
    <t>23: Oberstein TJ, Schmidt MA, Florvaag A, Haas AL, Siegmann EM, Olm P, Utz J,Spitzer P, Doerfler A, Lewczuk P, Kornhuber J, Maler JM. Amyloid-β levels andcognitive trajectories in non-demented pTau181-positive subjects without</t>
  </si>
  <si>
    <t>Spitzer P, Doerfler A, Lewczuk P, Kornhuber J, Maler JM. Amyloid-β levels andcognitive trajectories in non-demented pTau181-positive subjects withoutamyloidopathy. Brain. 2022 Aug 16:awac297. doi: 10.1093/brain/awac297. Epub</t>
  </si>
  <si>
    <t>cognitive trajectories in non-demented pTau181-positive subjects withoutamyloidopathy. Brain. 2022 Aug 16:awac297. doi: 10.1093/brain/awac297. Epubahead of print. PMID: 35973034.</t>
  </si>
  <si>
    <t>24: Nicastro LK, de Anda J, Jain N, Grando KCM, Miller AL, Bessho S, Gallucci S,Wong GCL, Tükel Ç. Assembly of ordered DNA-curli fibril complexes duringSalmonella biofilm formation correlates with strengths of the type I interferon</t>
  </si>
  <si>
    <t>Wong GCL, Tükel Ç. Assembly of ordered DNA-curli fibril complexes duringSalmonella biofilm formation correlates with strengths of the type I interferonand autoimmune responses. PLoS Pathog. 2022 Aug 16;18(8):e1010742. doi:</t>
  </si>
  <si>
    <t>Salmonella biofilm formation correlates with strengths of the type I interferonand autoimmune responses. PLoS Pathog. 2022 Aug 16;18(8):e1010742. doi:10.1371/journal.ppat.1010742. PMID: 35972973; PMCID: PMC9380926.</t>
  </si>
  <si>
    <t>25: Zhan Y, Fei R, Lu Y, Wan Y, Wu X, Dong J, Meng D, Ge Q, Zhao X.Ultrasensitive detection of multiple Alzheimer's disease biomarkers by SERS-LFA.Analyst. 2022 Sep 12;147(18):4124-4131. doi: 10.1039/d2an00717g. PMID: 35971961.</t>
  </si>
  <si>
    <t>26: Murakami K, Ono K. Interactions of amyloid coaggregates with biomoleculesand its relevance to neurodegeneration. FASEB J. 2022 Sep;36(9):e22493. doi:10.1096/fj.202200235R. PMID: 35971743.</t>
  </si>
  <si>
    <t>27: Gopalakrishna R, Lin CY, Oh A, Le C, Yang S, Hicks A, Kindy MS, Mack WJ,Bhat NR. cAMP-induced decrease in cell-surface laminin receptor and cellularprion protein attenuates amyloid-β uptake and amyloid-β-induced neuronal cell</t>
  </si>
  <si>
    <t>Bhat NR. cAMP-induced decrease in cell-surface laminin receptor and cellularprion protein attenuates amyloid-β uptake and amyloid-β-induced neuronal celldeath. FEBS Lett. 2022 Aug 6. doi: 10.1002/1873-3468.14467. Epub ahead of print.</t>
  </si>
  <si>
    <t>prion protein attenuates amyloid-β uptake and amyloid-β-induced neuronal celldeath. FEBS Lett. 2022 Aug 6. doi: 10.1002/1873-3468.14467. Epub ahead of print.PMID: 35971617.</t>
  </si>
  <si>
    <t>28: Rafii MS, Sperling RA, Donohue MC, Zhou J, Roberts C, Irizarry MC, Dhadda S,Sethuraman G, Kramer LD, Swanson CJ, Li D, Krause S, Rissman RA, Walter S, RamanR, Johnson KA, Aisen PS. The AHEAD 3-45 Study: Design of a prevention trial for</t>
  </si>
  <si>
    <t>Sethuraman G, Kramer LD, Swanson CJ, Li D, Krause S, Rissman RA, Walter S, RamanR, Johnson KA, Aisen PS. The AHEAD 3-45 Study: Design of a prevention trial forAlzheimer's disease. Alzheimers Dement. 2022 Aug 15. doi: 10.1002/alz.12748.</t>
  </si>
  <si>
    <t>R, Johnson KA, Aisen PS. The AHEAD 3-45 Study: Design of a prevention trial forAlzheimer's disease. Alzheimers Dement. 2022 Aug 15. doi: 10.1002/alz.12748.Epub ahead of print. PMID: 35971310.</t>
  </si>
  <si>
    <t>29: Arndt T, Jaudzems K, Shilkova O, Francis J, Johansson M, Laity PR, Sahin C,Chatterjee U, Kronqvist N, Barajas-Ledesma E, Kumar R, Chen G, Strömberg R,Abelein A, Langton M, Landreh M, Barth A, Holland C, Johansson J, Rising A.</t>
  </si>
  <si>
    <t>Chatterjee U, Kronqvist N, Barajas-Ledesma E, Kumar R, Chen G, Strömberg R,Abelein A, Langton M, Landreh M, Barth A, Holland C, Johansson J, Rising A.Spidroin N-terminal domain forms amyloid-like fibril based hydrogels and</t>
  </si>
  <si>
    <t>Abelein A, Langton M, Landreh M, Barth A, Holland C, Johansson J, Rising A.Spidroin N-terminal domain forms amyloid-like fibril based hydrogels andprovides a protein immobilization platform. Nat Commun. 2022 Aug 15;13(1):4695.</t>
  </si>
  <si>
    <t>Spidroin N-terminal domain forms amyloid-like fibril based hydrogels andprovides a protein immobilization platform. Nat Commun. 2022 Aug 15;13(1):4695.doi: 10.1038/s41467-022-32093-7. PMID: 35970823; PMCID: PMC9378615.</t>
  </si>
  <si>
    <t>30: Dumurgier J, Sabia S, Zetterberg H, Teunissen CE, Hanseeuw B, Orellana A,Schraen S, Gabelle A, Boada M, Lebouvier T, Willemse EAJ, Cognat E, Ruiz A,Hourregue C, Lilamand M, Bouaziz-Amar E, Laplanche JL, Lehmann S, Pasquier F,</t>
  </si>
  <si>
    <t>Schraen S, Gabelle A, Boada M, Lebouvier T, Willemse EAJ, Cognat E, Ruiz A,Hourregue C, Lilamand M, Bouaziz-Amar E, Laplanche JL, Lehmann S, Pasquier F,Scheltens P, Blennow K, Singh-Manoux A, Paquet C; Alzheimer's Disease</t>
  </si>
  <si>
    <t>Hourregue C, Lilamand M, Bouaziz-Amar E, Laplanche JL, Lehmann S, Pasquier F,Scheltens P, Blennow K, Singh-Manoux A, Paquet C; Alzheimer's DiseaseNeuroimaging Initiative. A Pragmatic, Data-Driven Method to Determine Cutoffs</t>
  </si>
  <si>
    <t>Scheltens P, Blennow K, Singh-Manoux A, Paquet C; Alzheimer's DiseaseNeuroimaging Initiative. A Pragmatic, Data-Driven Method to Determine Cutoffsfor CSF Biomarkers of Alzheimer Disease Based on Validation Against PET Imaging.</t>
  </si>
  <si>
    <t>Neuroimaging Initiative. A Pragmatic, Data-Driven Method to Determine Cutoffsfor CSF Biomarkers of Alzheimer Disease Based on Validation Against PET Imaging.Neurology. 2022 Aug 16;99(7):e669-e678. doi: 10.1212/WNL.0000000000200735. Epub</t>
  </si>
  <si>
    <t>for CSF Biomarkers of Alzheimer Disease Based on Validation Against PET Imaging.Neurology. 2022 Aug 16;99(7):e669-e678. doi: 10.1212/WNL.0000000000200735. Epub2022 May 26. PMID: 35970577; PMCID: PMC9484605.</t>
  </si>
  <si>
    <t>31: Figueira AJ, Moreira GG, Saavedra J, Cardoso I, Gomes CM. Tetramerization ofthe S100B Chaperone Spawns a Ca&lt;sup&gt;2+&lt;/sup&gt; Independent Regulatory Surface thatEnhances Anti-aggregation Activity and Client Specificity. J Mol Biol. 2022 Oct</t>
  </si>
  <si>
    <t>the S100B Chaperone Spawns a Ca&lt;sup&gt;2+&lt;/sup&gt; Independent Regulatory Surface thatEnhances Anti-aggregation Activity and Client Specificity. J Mol Biol. 2022 Oct15;434(19):167791. doi: 10.1016/j.jmb.2022.167791. Epub 2022 Aug 12. PMID:</t>
  </si>
  <si>
    <t>Enhances Anti-aggregation Activity and Client Specificity. J Mol Biol. 2022 Oct15;434(19):167791. doi: 10.1016/j.jmb.2022.167791. Epub 2022 Aug 12. PMID:35970403</t>
  </si>
  <si>
    <t>32: Gao X, Wang Z, Xiong L, Wu F, Gan X, Liu J, Huang X, Liu J, Tang L, Li Y,Huang J, Huang Y, Li W, Zeng H, Ban Y, Chen T, He S, Lin A, Han F, Guo X, Yu Q,Shu W, Zhang B, Zou R, Zhou Y, Chen Y, Tian H, Wei W, Zhang Z, Wei C, Wei Y, Liu</t>
  </si>
  <si>
    <t>Huang J, Huang Y, Li W, Zeng H, Ban Y, Chen T, He S, Lin A, Han F, Guo X, Yu Q,Shu W, Zhang B, Zou R, Zhou Y, Chen Y, Tian H, Wei W, Zhang Z, Wei C, Wei Y, LiuH, Yao H, Chen Q, Zou Z. The bs-YHEDA peptide protects the brains of senile mice</t>
  </si>
  <si>
    <t>Shu W, Zhang B, Zou R, Zhou Y, Chen Y, Tian H, Wei W, Zhang Z, Wei C, Wei Y, LiuH, Yao H, Chen Q, Zou Z. The bs-YHEDA peptide protects the brains of senile miceand thus recovers intelligence by reducing iron and free radicals. Free Radic</t>
  </si>
  <si>
    <t>H, Yao H, Chen Q, Zou Z. The bs-YHEDA peptide protects the brains of senile miceand thus recovers intelligence by reducing iron and free radicals. Free RadicBiol Med. 2022 Sep;190:216-225. doi: 10.1016/j.freeradbiomed.2022.08.014. Epub</t>
  </si>
  <si>
    <t>and thus recovers intelligence by reducing iron and free radicals. Free RadicBiol Med. 2022 Sep;190:216-225. doi: 10.1016/j.freeradbiomed.2022.08.014. Epub2022 Aug 13. PMID: 35970250.</t>
  </si>
  <si>
    <t>33: Choi JY, Park JH, Jo C, Kim KC, Koh YH. SARS-CoV-2 spike S1 subunit protein-mediated increase of beta-secretase 1 (BACE1) impairs human brain vessel cells.Biochem Biophys Res Commun. 2022 Oct 20;626:66-71. doi:</t>
  </si>
  <si>
    <t>mediated increase of beta-secretase 1 (BACE1) impairs human brain vessel cells.Biochem Biophys Res Commun. 2022 Oct 20;626:66-71. doi:10.1016/j.bbrc.2022.07.113. Epub 2022 Aug 4. PMID: 35970046; PMCID: PMC9349051.</t>
  </si>
  <si>
    <t>34: Pham NTT, Graff-Radford J, Machulda MM, Spychalla AJ, Schwarz CG, Senjem ML,Lowe VJ, Vemuri P, Kantarci K, Knopman DS, Petersen RC, Jack CR, Josephs KA,Whitwell JL. Regional white matter hyperintensities in posterior cortical</t>
  </si>
  <si>
    <t>Lowe VJ, Vemuri P, Kantarci K, Knopman DS, Petersen RC, Jack CR, Josephs KA,Whitwell JL. Regional white matter hyperintensities in posterior corticalatrophy and logopenic progressive aphasia. Neurobiol Aging. 2022 Nov;119:46-55.</t>
  </si>
  <si>
    <t>Whitwell JL. Regional white matter hyperintensities in posterior corticalatrophy and logopenic progressive aphasia. Neurobiol Aging. 2022 Nov;119:46-55.doi: 10.1016/j.neurobiolaging.2022.07.008. Epub 2022 Jul 28. PMID: 35970009.</t>
  </si>
  <si>
    <t>35: Murray KA, Hu CJ, Griner SL, Pan H, Bowler JT, Abskharon R, Rosenberg GM,Cheng X, Seidler PM, Eisenberg DS. De novo designed protein inhibitors ofamyloid aggregation and seeding. Proc Natl Acad Sci U S A. 2022 Aug</t>
  </si>
  <si>
    <t>Cheng X, Seidler PM, Eisenberg DS. De novo designed protein inhibitors ofamyloid aggregation and seeding. Proc Natl Acad Sci U S A. 2022 Aug23;119(34):e2206240119. doi: 10.1073/pnas.2206240119. Epub 2022 Aug 15. PMID:</t>
  </si>
  <si>
    <t>amyloid aggregation and seeding. Proc Natl Acad Sci U S A. 2022 Aug23;119(34):e2206240119. doi: 10.1073/pnas.2206240119. Epub 2022 Aug 15. PMID:35969734; PMCID: PMC9407671.</t>
  </si>
  <si>
    <t>36: Nakaie M, Katayama F, Nakagaki T, Yoshida S, Kawasaki M, Nishi K, Ogawa K,Toriba A, Nishida N, Nakayama M, Fuchigami T. Synthesis and BiologicalEvaluation of Novel 2-(Benzofuran-2-yl)-chromone Derivatives for In Vivo Imaging</t>
  </si>
  <si>
    <t>Toriba A, Nishida N, Nakayama M, Fuchigami T. Synthesis and BiologicalEvaluation of Novel 2-(Benzofuran-2-yl)-chromone Derivatives for In Vivo Imagingof Prion Deposits in the Brain. ACS Infect Dis. 2022 Sep 9;8(9):1869-1882. doi:</t>
  </si>
  <si>
    <t>Evaluation of Novel 2-(Benzofuran-2-yl)-chromone Derivatives for In Vivo Imagingof Prion Deposits in the Brain. ACS Infect Dis. 2022 Sep 9;8(9):1869-1882. doi:10.1021/acsinfecdis.2c00142. Epub 2022 Aug 15. PMID: 35969484.</t>
  </si>
  <si>
    <t>37: Pinto M, Diaz F, Nissanka N, Guastucci CS, Illiano P, Brambilla R, MoraesCT. Adult-Onset Deficiency of Mitochondrial Complex III in a Mouse Model ofAlzheimer's Disease Decreases Amyloid Beta Plaque Formation. Mol Neurobiol. 2022</t>
  </si>
  <si>
    <t>CT. Adult-Onset Deficiency of Mitochondrial Complex III in a Mouse Model ofAlzheimer's Disease Decreases Amyloid Beta Plaque Formation. Mol Neurobiol. 2022Oct;59(10):6552-6566. doi: 10.1007/s12035-022-02992-3. Epub 2022 Aug 15. PMID:</t>
  </si>
  <si>
    <t>Alzheimer's Disease Decreases Amyloid Beta Plaque Formation. Mol Neurobiol. 2022Oct;59(10):6552-6566. doi: 10.1007/s12035-022-02992-3. Epub 2022 Aug 15. PMID:35969330; PMCID: PMC9464722.</t>
  </si>
  <si>
    <t>38: Cosarderelioglu C, Nidadavolu LS, George CJ, Marx-Rattner R, Powell L, XueQL, Tian J, Oh ES, Ferrucci L, Dincer P, Bennett DA, Walston JD, Abadir PM.Angiotensin receptor blocker use is associated with upregulation of the memory-</t>
  </si>
  <si>
    <t>QL, Tian J, Oh ES, Ferrucci L, Dincer P, Bennett DA, Walston JD, Abadir PM.Angiotensin receptor blocker use is associated with upregulation of the memory-protective angiotensin type 4 receptor (AT&lt;sub&gt;4&lt;/sub&gt;R) in the postmortem</t>
  </si>
  <si>
    <t>Angiotensin receptor blocker use is associated with upregulation of the memory-protective angiotensin type 4 receptor (AT&lt;sub&gt;4&lt;/sub&gt;R) in the postmortembrains of individuals without cognitive impairment. Geroscience. 2022 Aug 15.</t>
  </si>
  <si>
    <t>protective angiotensin type 4 receptor (AT&lt;sub&gt;4&lt;/sub&gt;R) in the postmortembrains of individuals without cognitive impairment. Geroscience. 2022 Aug 15.doi: 10.1007/s11357-022-00639-8. Epub ahead of print. PMID: 35969296.</t>
  </si>
  <si>
    <t>39: Le Barbu-Debus K, Pérez-Mellor A, Lepère V, Zehnacker A. How change inchirality prevents β-amyloid type interaction in a protonated cyclic dipeptidedimer. Phys Chem Chem Phys. 2022 Aug 24;24(33):19783-19791. doi:</t>
  </si>
  <si>
    <t>chirality prevents β-amyloid type interaction in a protonated cyclic dipeptidedimer. Phys Chem Chem Phys. 2022 Aug 24;24(33):19783-19791. doi:10.1039/d2cp03110h. PMID: 35969161.</t>
  </si>
  <si>
    <t>40: Midtbø H, Kringeland E, Gerdts E, Ueland PM, Meyer K, Linde A, Ulvik A,Jonsson R, Tveit KS. Biomarkers of inflammation and left ventricular remodellingin psoriasis patients treated with infliximab. Int J Immunopathol Pharmacol.</t>
  </si>
  <si>
    <t>Jonsson R, Tveit KS. Biomarkers of inflammation and left ventricular remodellingin psoriasis patients treated with infliximab. Int J Immunopathol Pharmacol.2022 Jan-Dec;36:3946320221111131. doi: 10.1177/03946320221111131. PMID:</t>
  </si>
  <si>
    <t>in psoriasis patients treated with infliximab. Int J Immunopathol Pharmacol.2022 Jan-Dec;36:3946320221111131. doi: 10.1177/03946320221111131. PMID:35968808; PMCID: PMC9379959.</t>
  </si>
  <si>
    <t>41: Mandal PK, Roy RG, Samkaria A. Oxidative Stress: Glutathione and ItsPotential to Protect Methionine-35 of Aβ Peptide from Oxidation. ACS Omega. 2022Jul 26;7(31):27052-27061. doi: 10.1021/acsomega.2c02760. PMID: 35967059; PMCID:</t>
  </si>
  <si>
    <t>Potential to Protect Methionine-35 of Aβ Peptide from Oxidation. ACS Omega. 2022Jul 26;7(31):27052-27061. doi: 10.1021/acsomega.2c02760. PMID: 35967059; PMCID:PMC9366984.</t>
  </si>
  <si>
    <t>42: Mate V, Smolek T, Kazmerova ZV, Jadhav S, Brezovakova V, Jurkanin B,Uhrinova I, Basheer N, Zilka N, Katina S, Novak P. Enriched environmentameliorates propagation of tau pathology and improves cognition in rat model of</t>
  </si>
  <si>
    <t>Uhrinova I, Basheer N, Zilka N, Katina S, Novak P. Enriched environmentameliorates propagation of tau pathology and improves cognition in rat model oftauopathy. Front Aging Neurosci. 2022 Jul 26;14:935973. doi:</t>
  </si>
  <si>
    <t>ameliorates propagation of tau pathology and improves cognition in rat model oftauopathy. Front Aging Neurosci. 2022 Jul 26;14:935973. doi:10.3389/fnagi.2022.935973. PMID: 35966785; PMCID: PMC9363241.</t>
  </si>
  <si>
    <t>43: Bao YW, Shea YF, Chiu PK, Kwan JSK, Chan FH, Chow WS, Chan KH, Mak HK. Thefractional amplitude of low-frequency fluctuations signals related to amyloiduptake in high-risk populations-A pilot fMRI study. Front Aging Neurosci. 2022</t>
  </si>
  <si>
    <t>fractional amplitude of low-frequency fluctuations signals related to amyloiduptake in high-risk populations-A pilot fMRI study. Front Aging Neurosci. 2022Jul 29;14:956222. doi: 10.3389/fnagi.2022.956222. PMID: 35966783; PMCID:</t>
  </si>
  <si>
    <t>uptake in high-risk populations-A pilot fMRI study. Front Aging Neurosci. 2022Jul 29;14:956222. doi: 10.3389/fnagi.2022.956222. PMID: 35966783; PMCID:PMC9372772.</t>
  </si>
  <si>
    <t>44: Tsui KC, Roy J, Chau SC, Wong KH, Shi L, Poon CH, Wang Y, Strekalova T,Aquili L, Chang RC, Fung ML, Song YQ, Lim LW. Distribution and inter-regionalrelationship of amyloid-beta plaque deposition in a 5xFAD mouse model of</t>
  </si>
  <si>
    <t>Aquili L, Chang RC, Fung ML, Song YQ, Lim LW. Distribution and inter-regionalrelationship of amyloid-beta plaque deposition in a 5xFAD mouse model ofAlzheimer's disease. Front Aging Neurosci. 2022 Jul 28;14:964336. doi:</t>
  </si>
  <si>
    <t>relationship of amyloid-beta plaque deposition in a 5xFAD mouse model ofAlzheimer's disease. Front Aging Neurosci. 2022 Jul 28;14:964336. doi:10.3389/fnagi.2022.964336. PMID: 35966777; PMCID: PMC9371463.</t>
  </si>
  <si>
    <t>45: Lu Y. Early increase of cerebrospinal fluid 14-3-3ζ protein in thealzheimer's disease continuum. Front Aging Neurosci. 2022 Jul 29;14:941927. doi:10.3389/fnagi.2022.941927. PMID: 35966774; PMCID: PMC9372587.</t>
  </si>
  <si>
    <t>46: Wang S, Ichinomiya T, Savchenko P, Devulapalli S, Wang D, Beltz G, Saito T,Saido TC, Wagner SL, Patel HH, Head BP. Age-Dependent Behavioral and MetabolicAssessment of &lt;i&gt;App&lt;/i&gt;&lt;sup&gt;NL-G-F/NL-G-F&lt;/sup&gt; Knock-in (KI) Mice. Front Mol</t>
  </si>
  <si>
    <t>Saido TC, Wagner SL, Patel HH, Head BP. Age-Dependent Behavioral and MetabolicAssessment of &lt;i&gt;App&lt;/i&gt;&lt;sup&gt;NL-G-F/NL-G-F&lt;/sup&gt; Knock-in (KI) Mice. Front MolNeurosci. 2022 Jul 29;15:909989. doi: 10.3389/fnmol.2022.909989. PMID: 35966019;</t>
  </si>
  <si>
    <t>Assessment of &lt;i&gt;App&lt;/i&gt;&lt;sup&gt;NL-G-F/NL-G-F&lt;/sup&gt; Knock-in (KI) Mice. Front MolNeurosci. 2022 Jul 29;15:909989. doi: 10.3389/fnmol.2022.909989. PMID: 35966019;PMCID: PMC9373872.</t>
  </si>
  <si>
    <t>47: Shafqat A, AlGethami HJ, Shafqat S, Islam SSU. Pineal cyst apoplexy andmemory loss: a novel complication. Radiol Case Rep. 2022 Aug 5;17(10):3739-3744.doi: 10.1016/j.radcr.2022.07.055. PMID: 35965931; PMCID: PMC9363962.</t>
  </si>
  <si>
    <t>48: Zhong G, Long H, Zhou T, Liu Y, Zhao J, Han J, Yang X, Yu Y, Chen F, Shi S.Blood-brain barrier Permeable nanoparticles for Alzheimer's disease treatment byselective mitophagy of microglia. Biomaterials. 2022 Sep;288:121690. doi:</t>
  </si>
  <si>
    <t>Blood-brain barrier Permeable nanoparticles for Alzheimer's disease treatment byselective mitophagy of microglia. Biomaterials. 2022 Sep;288:121690. doi:10.1016/j.biomaterials.2022.121690. Epub 2022 Aug 12. PMID: 35965114.</t>
  </si>
  <si>
    <t>49: Migliaccio R, Cacciamani F. The temporal lobe in typical and atypicalAlzheimer disease. Handb Clin Neurol. 2022;187:449-466. doi:10.1016/B978-0-12-823493-8.00004-3. PMID: 35964987.</t>
  </si>
  <si>
    <t>50: Li T, Zhou J, Wu Q, Zhang X, Chen Z, Wang L. Modifying functional propertiesof food amyloid-based nanostructures from rice glutelin. Food Chem. 2023 Jan1;398:133798. doi: 10.1016/j.foodchem.2022.133798. Epub 2022 Jul 26. PMID:</t>
  </si>
  <si>
    <t>of food amyloid-based nanostructures from rice glutelin. Food Chem. 2023 Jan1;398:133798. doi: 10.1016/j.foodchem.2022.133798. Epub 2022 Jul 26. PMID:35964570</t>
  </si>
  <si>
    <t>51: Grigorova M, Mak E, Brown SSG, Beresford-Webb J, Hong YT, Fryer TD, ColesJP, Aigbirhio FI, Tudorascu D, Cohen A, Christian BT, Ances B, Handen BL, LaymonCM, Klunk WE, Clare ICH, Holland AJ, Zaman SH. Amyloid- β and tau deposition</t>
  </si>
  <si>
    <t>JP, Aigbirhio FI, Tudorascu D, Cohen A, Christian BT, Ances B, Handen BL, LaymonCM, Klunk WE, Clare ICH, Holland AJ, Zaman SH. Amyloid- β and tau depositioninfluences cognitive and functional decline in Down syndrome. Neurobiol Aging.</t>
  </si>
  <si>
    <t>CM, Klunk WE, Clare ICH, Holland AJ, Zaman SH. Amyloid- β and tau depositioninfluences cognitive and functional decline in Down syndrome. Neurobiol Aging.2022 Nov;119:36-45. doi: 10.1016/j.neurobiolaging.2022.07.003. Epub 2022 Jul 21.</t>
  </si>
  <si>
    <t>influences cognitive and functional decline in Down syndrome. Neurobiol Aging.2022 Nov;119:36-45. doi: 10.1016/j.neurobiolaging.2022.07.003. Epub 2022 Jul 21.PMID: 35964542.</t>
  </si>
  <si>
    <t>52: Qin P, Ran Y, Liu Y, Wei C, Luan X, Niu H, Peng J, Sun J, Wu J. Recentadvances of small molecule JNK3 inhibitors for Alzheimer's disease. Bioorg Chem.2022 Nov;128:106090. doi: 10.1016/j.bioorg.2022.106090. Epub 2022 Aug 9. PMID:</t>
  </si>
  <si>
    <t>advances of small molecule JNK3 inhibitors for Alzheimer's disease. Bioorg Chem.2022 Nov;128:106090. doi: 10.1016/j.bioorg.2022.106090. Epub 2022 Aug 9. PMID:35964505</t>
  </si>
  <si>
    <t>53: Zhang S, Wei D, Lv S, Wang L, An H, Shao W, Wang Y, Huang Y, Peng D, ZhangZ. Scutellarin Modulates the Microbiota-Gut-Brain Axis and Improves CognitiveImpairment in APP/PS1 Mice. J Alzheimers Dis. 2022;89(3):955-975. doi:</t>
  </si>
  <si>
    <t>Z. Scutellarin Modulates the Microbiota-Gut-Brain Axis and Improves CognitiveImpairment in APP/PS1 Mice. J Alzheimers Dis. 2022;89(3):955-975. doi:10.3233/JAD-220532. PMID: 35964195.</t>
  </si>
  <si>
    <t>54: Kang DW, Wang SM, Um YH, Kim NY, Lee CU, Lim HK. Associations Between Sub-Threshold Amyloid-β Deposition, Cortical Volume, and Cognitive FunctionModulated by APOE ɛ4 Carrier Status in Cognitively Normal Older Adults. J</t>
  </si>
  <si>
    <t>Threshold Amyloid-β Deposition, Cortical Volume, and Cognitive FunctionModulated by APOE ɛ4 Carrier Status in Cognitively Normal Older Adults. JAlzheimers Dis. 2022;89(3):1003-1016. doi: 10.3233/JAD-220427. PMID: 35964194.</t>
  </si>
  <si>
    <t>55: Vassilaki M, Crowson CS, Davis Iii JM, Duong SQ, Jones DT, Nguyen A, MielkeMM, Vemuri P, Myasoedova E. Rheumatoid Arthritis, Cognitive Impairment, andNeuroimaging Biomarkers: Results from the Mayo Clinic Study of Aging. J</t>
  </si>
  <si>
    <t>MM, Vemuri P, Myasoedova E. Rheumatoid Arthritis, Cognitive Impairment, andNeuroimaging Biomarkers: Results from the Mayo Clinic Study of Aging. JAlzheimers Dis. 2022;89(3):943-954. doi: 10.3233/JAD-220368. PMID: 35964191.</t>
  </si>
  <si>
    <t>56: Diaz A, Martin-Jimenez C, Woo Y, Merino P, Torre E, Yepes M. Urokinase-TypePlasminogen Activator Triggers Wingless/Int1-Independent Phosphorylation of theLow-Density Lipoprotein Receptor-Related Protein-6 in Cerebral Cortical Neurons.</t>
  </si>
  <si>
    <t>Plasminogen Activator Triggers Wingless/Int1-Independent Phosphorylation of theLow-Density Lipoprotein Receptor-Related Protein-6 in Cerebral Cortical Neurons.J Alzheimers Dis. 2022;89(3):877-891. doi: 10.3233/JAD-220320. PMID: 35964187.</t>
  </si>
  <si>
    <t>57: Piccarducci R, Caselli MC, Zappelli E, Ulivi L, Daniele S, Siciliano G,Ceravolo R, Mancuso M, Baldacci F, Martini C. The Role of Amyloid-β, Tau, andα-Synuclein Proteins as Putative Blood Biomarkers in Patients with Cerebral</t>
  </si>
  <si>
    <t>Ceravolo R, Mancuso M, Baldacci F, Martini C. The Role of Amyloid-β, Tau, andα-Synuclein Proteins as Putative Blood Biomarkers in Patients with CerebralAmyloid Angiopathy. J Alzheimers Dis. 2022;89(3):1039-1049. doi:</t>
  </si>
  <si>
    <t>α-Synuclein Proteins as Putative Blood Biomarkers in Patients with CerebralAmyloid Angiopathy. J Alzheimers Dis. 2022;89(3):1039-1049. doi:10.3233/JAD-220216. PMID: 35964181.</t>
  </si>
  <si>
    <t>58: Matsuzaki Tada A, Hamezah HS, Pahrudin Arrozi A, Abu Bakar ZH, Yanagisawa D,Tooyama I. Pharmaceutical Potential of Casein-Derived Tripeptide Met-Lys-Pro:Improvement in Cognitive Impairments and Suppression of Inflammation in APP/PS1</t>
  </si>
  <si>
    <t>Tooyama I. Pharmaceutical Potential of Casein-Derived Tripeptide Met-Lys-Pro:Improvement in Cognitive Impairments and Suppression of Inflammation in APP/PS1Mice. J Alzheimers Dis. 2022;89(3):835-848. doi: 10.3233/JAD-220192. PMID:</t>
  </si>
  <si>
    <t>Improvement in Cognitive Impairments and Suppression of Inflammation in APP/PS1Mice. J Alzheimers Dis. 2022;89(3):835-848. doi: 10.3233/JAD-220192. PMID:35964178</t>
  </si>
  <si>
    <t>59: Meier DT, Rachid L, Wiedemann SJ, Traub S, Trimigliozzi K, Stawiski M,Sauteur L, Winter DV, Le Foll C, Brégère C, Guzman R, Odermatt A, Böni-Schnetzler M, Donath MY. Prohormone convertase 1/3 deficiency causes obesity due</t>
  </si>
  <si>
    <t>Sauteur L, Winter DV, Le Foll C, Brégère C, Guzman R, Odermatt A, Böni-Schnetzler M, Donath MY. Prohormone convertase 1/3 deficiency causes obesity dueto impaired proinsulin processing. Nat Commun. 2022 Aug 13;13(1):4761. doi:</t>
  </si>
  <si>
    <t>Schnetzler M, Donath MY. Prohormone convertase 1/3 deficiency causes obesity dueto impaired proinsulin processing. Nat Commun. 2022 Aug 13;13(1):4761. doi:10.1038/s41467-022-32509-4. PMID: 35963866; PMCID: PMC9376086.</t>
  </si>
  <si>
    <t>60: Dabur M, Loureiro JA, Pereira MC. The current state of amyloidosistherapeutics and the potential role of fluorine in their treatment. Biochimie.2022 Aug 10:S0300-9084(22)00198-5. doi: 10.1016/j.biochi.2022.08.003. Epub ahead</t>
  </si>
  <si>
    <t>therapeutics and the potential role of fluorine in their treatment. Biochimie.2022 Aug 10:S0300-9084(22)00198-5. doi: 10.1016/j.biochi.2022.08.003. Epub aheadof print. PMID: 35963462.</t>
  </si>
  <si>
    <t>62: Yu H, Yamashita T, Hu X, Bian Z, Hu X, Feng T, Tadokoro K, Morihara R, AbeK. Protective and anti-oxidative effects of curcumin and resveratrol on Aβ-oligomer-induced damage in the SH-SY5Y cell line. J Neurol Sci. 2022 Oct</t>
  </si>
  <si>
    <t>K. Protective and anti-oxidative effects of curcumin and resveratrol on Aβ-oligomer-induced damage in the SH-SY5Y cell line. J Neurol Sci. 2022 Oct15;441:120356. doi: 10.1016/j.jns.2022.120356. Epub 2022 Aug 1. PMID: 35963200.</t>
  </si>
  <si>
    <t>63: de Almeida EJR, Ibrahim HJ, Chitolina Schetinger MR, de Andrade CM, CardosoAM. Modulation of Inflammatory Mediators and Microglial Activation ThroughPhysical Exercise in Alzheimer's and Parkinson's Diseases. Neurochem Res. 2022</t>
  </si>
  <si>
    <t>AM. Modulation of Inflammatory Mediators and Microglial Activation ThroughPhysical Exercise in Alzheimer's and Parkinson's Diseases. Neurochem Res. 2022Aug 13. doi: 10.1007/s11064-022-03713-x. Epub ahead of print. PMID: 35962936.</t>
  </si>
  <si>
    <t>64: Wang J, Liu J, Dong Q, An Y, Su J, Xie H, Sun B, Liu J. The Influence ofHeparan Sulfate on Breast Amyloidosis and the Toxicity of the Pre-fibrils Formedby β-casein. Protein J. 2022 Oct;41(4-5):543-549. doi:</t>
  </si>
  <si>
    <t>Heparan Sulfate on Breast Amyloidosis and the Toxicity of the Pre-fibrils Formedby β-casein. Protein J. 2022 Oct;41(4-5):543-549. doi:10.1007/s10930-022-10071-8. Epub 2022 Aug 13. PMID: 35962883.</t>
  </si>
  <si>
    <t>65: Insel PS, Young CB, Aisen PS, Johnson KA, Sperling RA, Mormino EC, DonohueMC. Tau positron emission tomography in preclinical Alzheimer's disease. Brain.2022 Aug 13:awac299. doi: 10.1093/brain/awac299. Epub ahead of print. PMID:</t>
  </si>
  <si>
    <t>MC. Tau positron emission tomography in preclinical Alzheimer's disease. Brain.2022 Aug 13:awac299. doi: 10.1093/brain/awac299. Epub ahead of print. PMID:35962782</t>
  </si>
  <si>
    <t>66: Singh AK, Neo SH, Liwang C, Pang KKL, Leng JCK, Sinha SH, Shetty MS,Vasudevan M, Rao VJ, Joshi I, Eswaramoorthy M, Pavon MV, Sheila AR, Navakkode S,Kundu TK, Sajikumar S. Glucose derived carbon nanosphere (CSP) conjugated TTK21,</t>
  </si>
  <si>
    <t>Vasudevan M, Rao VJ, Joshi I, Eswaramoorthy M, Pavon MV, Sheila AR, Navakkode S,Kundu TK, Sajikumar S. Glucose derived carbon nanosphere (CSP) conjugated TTK21,an activator of the histone acetyltransferases CBP/p300, ameliorates amyloid-</t>
  </si>
  <si>
    <t>Kundu TK, Sajikumar S. Glucose derived carbon nanosphere (CSP) conjugated TTK21,an activator of the histone acetyltransferases CBP/p300, ameliorates amyloid-beta 1-42 induced deficits in plasticity and associativity in hippocampal CA1</t>
  </si>
  <si>
    <t>an activator of the histone acetyltransferases CBP/p300, ameliorates amyloid-beta 1-42 induced deficits in plasticity and associativity in hippocampal CA1pyramidal neurons. Aging Cell. 2022 Sep;21(9):e13675. doi: 10.1111/acel.13675.</t>
  </si>
  <si>
    <t>beta 1-42 induced deficits in plasticity and associativity in hippocampal CA1pyramidal neurons. Aging Cell. 2022 Sep;21(9):e13675. doi: 10.1111/acel.13675.Epub 2022 Aug 12. PMID: 35962576; PMCID: PMC9470894.</t>
  </si>
  <si>
    <t>67: Mouillet-Richard S, Martin-Lannerée S, Le Corre D, Hirsch TZ, Ghazi A,Sroussi M, Pilati C, de Reyniès A, Djouadi F, Vodovar N, Launay JM, Laurent-PuigP. A proof of concept for targeting the PrP&lt;sup&gt;C&lt;/sup&gt; - Amyloid β peptide</t>
  </si>
  <si>
    <t>Sroussi M, Pilati C, de Reyniès A, Djouadi F, Vodovar N, Launay JM, Laurent-PuigP. A proof of concept for targeting the PrP&lt;sup&gt;C&lt;/sup&gt; - Amyloid β peptideinteraction in basal prostate cancer and mesenchymal colon cancer. Oncogene.</t>
  </si>
  <si>
    <t>P. A proof of concept for targeting the PrP&lt;sup&gt;C&lt;/sup&gt; - Amyloid β peptideinteraction in basal prostate cancer and mesenchymal colon cancer. Oncogene.2022 Sep;41(38):4397-4404. doi: 10.1038/s41388-022-02430-7. Epub 2022 Aug 12.</t>
  </si>
  <si>
    <t>interaction in basal prostate cancer and mesenchymal colon cancer. Oncogene.2022 Sep;41(38):4397-4404. doi: 10.1038/s41388-022-02430-7. Epub 2022 Aug 12.PMID: 35962130; PMCID: PMC9481457.</t>
  </si>
  <si>
    <t>68: Tekieh T, Robinson PA, Postnova S. Cortical waste clearance in normal andrestricted sleep with potential runaway tau buildup in Alzheimer's disease. SciRep. 2022 Aug 12;12(1):13740. doi: 10.1038/s41598-022-15109-6. PMID: 35961995;</t>
  </si>
  <si>
    <t>restricted sleep with potential runaway tau buildup in Alzheimer's disease. SciRep. 2022 Aug 12;12(1):13740. doi: 10.1038/s41598-022-15109-6. PMID: 35961995;PMCID: PMC9374764.</t>
  </si>
  <si>
    <t>69: Jiang L, Yuan N, Zhao N, Tian P, Zhang D, Qin Y, Shi Z, Gao Z, Zhang N, ZhouH, Zhang R, Xu S. Advanced glycation end products induce Aβ&lt;sub&gt;1-42&lt;/sub&gt;deposition and cognitive decline through H19/miR-15b/BACE1 axis in diabetic</t>
  </si>
  <si>
    <t>H, Zhang R, Xu S. Advanced glycation end products induce Aβ&lt;sub&gt;1-42&lt;/sub&gt;deposition and cognitive decline through H19/miR-15b/BACE1 axis in diabeticencephalopathy. Brain Res Bull. 2022 Oct 1;188:187-196. doi:</t>
  </si>
  <si>
    <t>deposition and cognitive decline through H19/miR-15b/BACE1 axis in diabeticencephalopathy. Brain Res Bull. 2022 Oct 1;188:187-196. doi:10.1016/j.brainresbull.2022.08.007. Epub 2022 Aug 10. PMID: 35961529.</t>
  </si>
  <si>
    <t>70: Puig-Pijoan A, García-Escobar G, Fernández-Lebrero A, Manero Borràs RM,Sánchez Benavides G, Navalpotro Gómez I, Cascales Lahoz D, Suárez-Calvet M,Grau-Rivera O, Boltes Alandí A, Pont Sunyer MC, Ortiz-Gil J, Carrillo-Molina S,</t>
  </si>
  <si>
    <t>Sánchez Benavides G, Navalpotro Gómez I, Cascales Lahoz D, Suárez-Calvet M,Grau-Rivera O, Boltes Alandí A, Pont Sunyer MC, Ortiz-Gil J, Carrillo-Molina S,López-Villegas D, Abellán Vidal MT, Martínez-Casamitjana MI, Hernández Sánchez</t>
  </si>
  <si>
    <t>Grau-Rivera O, Boltes Alandí A, Pont Sunyer MC, Ortiz-Gil J, Carrillo-Molina S,López-Villegas D, Abellán Vidal MT, Martínez-Casamitjana MI, Hernández SánchezJJ, Peña-Casanova J, Roquer González J, Padrós Fluvià A, Puente Periz V. The</t>
  </si>
  <si>
    <t>López-Villegas D, Abellán Vidal MT, Martínez-Casamitjana MI, Hernández SánchezJJ, Peña-Casanova J, Roquer González J, Padrós Fluvià A, Puente Periz V. TheCORCOBIA study: Cut-off points of Alzheimer's disease CSF biomarkers in a</t>
  </si>
  <si>
    <t>JJ, Peña-Casanova J, Roquer González J, Padrós Fluvià A, Puente Periz V. TheCORCOBIA study: Cut-off points of Alzheimer's disease CSF biomarkers in aclinical cohort. Neurologia (Engl Ed). 2022 Aug 9:S2173-5808(22)00084-0. doi:</t>
  </si>
  <si>
    <t>CORCOBIA study: Cut-off points of Alzheimer's disease CSF biomarkers in aclinical cohort. Neurologia (Engl Ed). 2022 Aug 9:S2173-5808(22)00084-0. doi:10.1016/j.nrleng.2022.05.002. Epub ahead of print. PMID: 35961506.</t>
  </si>
  <si>
    <t>71: Sinclair P, Kabbani N. Nicotinic receptor components of amyloid beta 42proteome regulation in human neural cells. PLoS One. 2022 Aug 12;17(8):e0270479.doi: 10.1371/journal.pone.0270479. PMID: 35960729; PMCID: PMC9374227.</t>
  </si>
  <si>
    <t>72: Pfundstein G, Nikonenko AG, Sytnyk V. Amyloid precursor protein (APP) andamyloid β (Aβ) interact with cell adhesion molecules: Implications inAlzheimer's disease and normal physiology. Front Cell Dev Biol. 2022 Jul</t>
  </si>
  <si>
    <t>amyloid β (Aβ) interact with cell adhesion molecules: Implications inAlzheimer's disease and normal physiology. Front Cell Dev Biol. 2022 Jul26;10:969547. doi: 10.3389/fcell.2022.969547. PMID: 35959488; PMCID: PMC9360506.</t>
  </si>
  <si>
    <t>73: Li C, Wang Y, Xing Y, Han J, Zhang Y, Zhang A, Hu J, Hua Y, Bai Y.Regulation of microglia phagocytosis and potential involvement of exercise.Front Cell Neurosci. 2022 Jul 25;16:953534. doi: 10.3389/fncel.2022.953534.</t>
  </si>
  <si>
    <t>Regulation of microglia phagocytosis and potential involvement of exercise.Front Cell Neurosci. 2022 Jul 25;16:953534. doi: 10.3389/fncel.2022.953534.PMID: 35959472; PMCID: PMC9357882.</t>
  </si>
  <si>
    <t>74: Li D, Ren T, Li H, Liao G, Zhang X. &lt;i&gt;Porphyromonas gingivalis&lt;/i&gt;: A keyrole in Parkinson's disease with cognitive impairment? Front Neurol. 2022 Jul26;13:945523. doi: 10.3389/fneur.2022.945523. PMID: 35959396; PMCID: PMC9363011.</t>
  </si>
  <si>
    <t>75: Chang PS, Chou HH, Lai TJ, Yen CH, Pan JC, Lin PT. Investigation of coenzymeQ10 status, serum amyloid-β, and tau protein in patients with dementia. FrontAging Neurosci. 2022 Jul 25;14:910289. doi: 10.3389/fnagi.2022.910289. PMID:</t>
  </si>
  <si>
    <t>Q10 status, serum amyloid-β, and tau protein in patients with dementia. FrontAging Neurosci. 2022 Jul 25;14:910289. doi: 10.3389/fnagi.2022.910289. PMID:35959290; PMCID: PMC9358012.</t>
  </si>
  <si>
    <t>76: Orozco-Barajas M, Oropeza-Ruvalcaba Y, Canales-Aguirre AA, Sánchez-GonzálezVJ. &lt;i&gt;PSEN1 c.1292C&lt;/i&gt;&lt;&lt;i&gt;A&lt;/i&gt; Variant and Early-Onset Alzheimer's Disease: AScoping Review. Front Aging Neurosci. 2022 Jul 22;14:860529. doi:</t>
  </si>
  <si>
    <t>VJ. &lt;i&gt;PSEN1 c.1292C&lt;/i&gt;&lt;&lt;i&gt;A&lt;/i&gt; Variant and Early-Onset Alzheimer's Disease: AScoping Review. Front Aging Neurosci. 2022 Jul 22;14:860529. doi:10.3389/fnagi.2022.860529. PMID: 35959289; PMCID: PMC9361039.</t>
  </si>
  <si>
    <t>77: Freire-Regatillo A, Diaz-Pacheco S, Frago LM, Arévalo MÁ, Argente J, Garcia-Segura LM, de Ceballos ML, Chowen JA. Sex Differences in Hypothalamic Changesand the Metabolic Response of TgAPP Mice to a High Fat Diet. Front Neuroanat.</t>
  </si>
  <si>
    <t>Segura LM, de Ceballos ML, Chowen JA. Sex Differences in Hypothalamic Changesand the Metabolic Response of TgAPP Mice to a High Fat Diet. Front Neuroanat.2022 Jul 26;16:910477. doi: 10.3389/fnana.2022.910477. PMID: 35958733; PMCID:</t>
  </si>
  <si>
    <t>and the Metabolic Response of TgAPP Mice to a High Fat Diet. Front Neuroanat.2022 Jul 26;16:910477. doi: 10.3389/fnana.2022.910477. PMID: 35958733; PMCID:PMC9361789.</t>
  </si>
  <si>
    <t>78: Aydin N, Turkez H, Tozlu OO, Arslan ME, Yavuz M, Sonmez E, Ozpolat OF,Cacciatore I, Di Stefano A, Mardinoglu A. Ameliorative Effects by HexagonalBoron Nitride Nanoparticles against Beta Amyloid Induced Neurotoxicity.</t>
  </si>
  <si>
    <t>Cacciatore I, Di Stefano A, Mardinoglu A. Ameliorative Effects by HexagonalBoron Nitride Nanoparticles against Beta Amyloid Induced Neurotoxicity.Nanomaterials (Basel). 2022 Aug 5;12(15):2690. doi: 10.3390/nano12152690. PMID:</t>
  </si>
  <si>
    <t>Boron Nitride Nanoparticles against Beta Amyloid Induced Neurotoxicity.Nanomaterials (Basel). 2022 Aug 5;12(15):2690. doi: 10.3390/nano12152690. PMID:35957121; PMCID: PMC9370266.</t>
  </si>
  <si>
    <t>79: An F, Xuan X, Liu Z, Bian M, Shen Q, Quan Z, Zhang G, Wei C. Anti-Inflammatory Activity of4-(4-(Heptyloxy)phenyl)-2,4-dihydro-3&lt;i&gt;H&lt;/i&gt;-1,2,4-triazol-3-one via Repression</t>
  </si>
  <si>
    <t>Inflammatory Activity of4-(4-(Heptyloxy)phenyl)-2,4-dihydro-3&lt;i&gt;H&lt;/i&gt;-1,2,4-triazol-3-one via Repressionof MAPK/NF-κB Signaling Pathways in β-Amyloid-Induced Alzheimer's Disease</t>
  </si>
  <si>
    <t>4-(4-(Heptyloxy)phenyl)-2,4-dihydro-3&lt;i&gt;H&lt;/i&gt;-1,2,4-triazol-3-one via Repressionof MAPK/NF-κB Signaling Pathways in β-Amyloid-Induced Alzheimer's DiseaseModels. Molecules. 2022 Aug 8;27(15):5035. doi: 10.3390/molecules27155035. PMID:</t>
  </si>
  <si>
    <t>of MAPK/NF-κB Signaling Pathways in β-Amyloid-Induced Alzheimer's DiseaseModels. Molecules. 2022 Aug 8;27(15):5035. doi: 10.3390/molecules27155035. PMID:35956985; PMCID: PMC9370156.</t>
  </si>
  <si>
    <t>80: Lee D, Kim N, Jeon SH, Gee MS, Ju YJ, Jung MJ, Cho JS, Lee Y, Lee S, Lee JK.Hesperidin Improves Memory Function by Enhancing Neurogenesis in a Mouse Modelof Alzheimer's Disease. Nutrients. 2022 Jul 29;14(15):3125. doi:</t>
  </si>
  <si>
    <t>Hesperidin Improves Memory Function by Enhancing Neurogenesis in a Mouse Modelof Alzheimer's Disease. Nutrients. 2022 Jul 29;14(15):3125. doi:10.3390/nu14153125. PMID: 35956303; PMCID: PMC9370591.</t>
  </si>
  <si>
    <t>81: Moreira P, Matos P, Figueirinha A, Salgueiro L, Batista MT, Branco PC, CruzMT, Pereira CF. Forest Biomass as a Promising Source of Bioactive Essential Oiland Phenolic Compounds for Alzheimer's Disease Therapy. Int J Mol Sci. 2022 Aug</t>
  </si>
  <si>
    <t>MT, Pereira CF. Forest Biomass as a Promising Source of Bioactive Essential Oiland Phenolic Compounds for Alzheimer's Disease Therapy. Int J Mol Sci. 2022 Aug8;23(15):8812. doi: 10.3390/ijms23158812. PMID: 35955963; PMCID: PMC9369093.</t>
  </si>
  <si>
    <t>82: Frankel R, Sparr E, Linse S. On the Aggregation of Apolipoprotein A-I. Int JMol Sci. 2022 Aug 7;23(15):8780. doi: 10.3390/ijms23158780. PMID: 35955915;PMCID: PMC9369196.</t>
  </si>
  <si>
    <t>83: Gherardelli C, Cisternas P, Inestrosa NC. Lithium Enhances HippocampalGlucose Metabolism in an In Vitro Mice Model of Alzheimer's Disease. Int J MolSci. 2022 Aug 5;23(15):8733. doi: 10.3390/ijms23158733. PMID: 35955868; PMCID:</t>
  </si>
  <si>
    <t>Glucose Metabolism in an In Vitro Mice Model of Alzheimer's Disease. Int J MolSci. 2022 Aug 5;23(15):8733. doi: 10.3390/ijms23158733. PMID: 35955868; PMCID:PMC9368914.</t>
  </si>
  <si>
    <t>84: Cuccioloni M, Cecarini V, Bonfili L, Pettinari R, Tombesi A, Pagliaricci N,Petetta L, Angeletti M, Eleuteri AM. Enhancing the Amyloid-β Anti-AggregationProperties of Curcumin via Arene-Ruthenium(II) Derivatization. Int J Mol Sci.</t>
  </si>
  <si>
    <t>Petetta L, Angeletti M, Eleuteri AM. Enhancing the Amyloid-β Anti-AggregationProperties of Curcumin via Arene-Ruthenium(II) Derivatization. Int J Mol Sci.2022 Aug 5;23(15):8710. doi: 10.3390/ijms23158710. PMID: 35955845; PMCID:</t>
  </si>
  <si>
    <t>Properties of Curcumin via Arene-Ruthenium(II) Derivatization. Int J Mol Sci.2022 Aug 5;23(15):8710. doi: 10.3390/ijms23158710. PMID: 35955845; PMCID:PMC9369426.</t>
  </si>
  <si>
    <t>85: Babylon L, Schmitt F, Franke Y, Hubert T, Eckert GP. Effects of CombiningBiofactors on Bioenergetic Parameters, Aβ Levels and Survival in Alzheimer ModelOrganisms. Int J Mol Sci. 2022 Aug 4;23(15):8670. doi: 10.3390/ijms23158670.</t>
  </si>
  <si>
    <t>Biofactors on Bioenergetic Parameters, Aβ Levels and Survival in Alzheimer ModelOrganisms. Int J Mol Sci. 2022 Aug 4;23(15):8670. doi: 10.3390/ijms23158670.PMID: 35955803; PMCID: PMC9368976.</t>
  </si>
  <si>
    <t>86: Zhang M, Fu H, Hu W, Leng J, Zhang Y. Versatile Dicyanomethylene-BasedFluorescent Probes for the Detection of β-Amyloid in Alzheimer's Disease: ATheoretical Perspective. Int J Mol Sci. 2022 Aug 3;23(15):8619. doi:</t>
  </si>
  <si>
    <t>Fluorescent Probes for the Detection of β-Amyloid in Alzheimer's Disease: ATheoretical Perspective. Int J Mol Sci. 2022 Aug 3;23(15):8619. doi:10.3390/ijms23158619. PMID: 35955758; PMCID: PMC9369443.</t>
  </si>
  <si>
    <t>87: Dulewicz M, Kulczyńska-Przybik A, Mroczko P, Kornhuber J, Lewczuk P, MroczkoB. Biomarkers for the Diagnosis of Alzheimer's Disease in Clinical Practice: TheRole of CSF Biomarkers during the Evolution of Diagnostic Criteria. Int J Mol</t>
  </si>
  <si>
    <t>B. Biomarkers for the Diagnosis of Alzheimer's Disease in Clinical Practice: TheRole of CSF Biomarkers during the Evolution of Diagnostic Criteria. Int J MolSci. 2022 Aug 2;23(15):8598. doi: 10.3390/ijms23158598. PMID: 35955728; PMCID:</t>
  </si>
  <si>
    <t>Role of CSF Biomarkers during the Evolution of Diagnostic Criteria. Int J MolSci. 2022 Aug 2;23(15):8598. doi: 10.3390/ijms23158598. PMID: 35955728; PMCID:PMC9369334.</t>
  </si>
  <si>
    <t>88: Hong DY, Lee DH, Lee JY, Lee EC, Park SW, Lee MR, Oh JS. Relationshipbetween Brain Metabolic Disorders and Cognitive Impairment: LDL Receptor Defect.Int J Mol Sci. 2022 Jul 29;23(15):8384. doi: 10.3390/ijms23158384. PMID:</t>
  </si>
  <si>
    <t>between Brain Metabolic Disorders and Cognitive Impairment: LDL Receptor Defect.Int J Mol Sci. 2022 Jul 29;23(15):8384. doi: 10.3390/ijms23158384. PMID:35955522; PMCID: PMC9369234.</t>
  </si>
  <si>
    <t>89: Matei N, Leahy S, Blair NP, Burford J, Rahimi M, Shahidi M. Retinal VascularPhysiology Biomarkers in a 5XFAD Mouse Model of Alzheimer's Disease. Cells. 2022Aug 4;11(15):2413. doi: 10.3390/cells11152413. PMID: 35954257; PMCID:</t>
  </si>
  <si>
    <t>Physiology Biomarkers in a 5XFAD Mouse Model of Alzheimer's Disease. Cells. 2022Aug 4;11(15):2413. doi: 10.3390/cells11152413. PMID: 35954257; PMCID:PMC9368483.</t>
  </si>
  <si>
    <t>90: Milà-Alomà M, Ashton NJ, Shekari M, Salvadó G, Ortiz-Romero P, Montoliu-GayaL, Benedet AL, Karikari TK, Lantero-Rodriguez J, Vanmechelen E, Day TA,González-Escalante A, Sánchez-Benavides G, Minguillon C, Fauria K, Molinuevo JL,</t>
  </si>
  <si>
    <t>L, Benedet AL, Karikari TK, Lantero-Rodriguez J, Vanmechelen E, Day TA,González-Escalante A, Sánchez-Benavides G, Minguillon C, Fauria K, Molinuevo JL,Dage JL, Zetterberg H, Gispert JD, Suárez-Calvet M, Blennow K. Plasma p-tau231</t>
  </si>
  <si>
    <t>González-Escalante A, Sánchez-Benavides G, Minguillon C, Fauria K, Molinuevo JL,Dage JL, Zetterberg H, Gispert JD, Suárez-Calvet M, Blennow K. Plasma p-tau231and p-tau217 as state markers of amyloid-β pathology in preclinical Alzheimer's</t>
  </si>
  <si>
    <t>Dage JL, Zetterberg H, Gispert JD, Suárez-Calvet M, Blennow K. Plasma p-tau231and p-tau217 as state markers of amyloid-β pathology in preclinical Alzheimer'sdisease. Nat Med. 2022 Sep;28(9):1797-1801. doi: 10.1038/s41591-022-01925-w.</t>
  </si>
  <si>
    <t>and p-tau217 as state markers of amyloid-β pathology in preclinical Alzheimer'sdisease. Nat Med. 2022 Sep;28(9):1797-1801. doi: 10.1038/s41591-022-01925-w.Epub 2022 Aug 11. Erratum in: Nat Med. 2022 Sep 13;: PMID: 35953717; PMCID:</t>
  </si>
  <si>
    <t>disease. Nat Med. 2022 Sep;28(9):1797-1801. doi: 10.1038/s41591-022-01925-w.Epub 2022 Aug 11. Erratum in: Nat Med. 2022 Sep 13;: PMID: 35953717; PMCID:PMC9499867.</t>
  </si>
  <si>
    <t>91: Ma YH, Chen HS, Liu C, Feng QS, Feng L, Zhang YR, Hu H, Dong Q, Tan L, KanHD, Zhang C, Suckling J, Zeng Y, Chen RJ, Yu JT. Association of Long-termExposure to Ambient Air Pollution With Cognitive Decline and Alzheimer's</t>
  </si>
  <si>
    <t>HD, Zhang C, Suckling J, Zeng Y, Chen RJ, Yu JT. Association of Long-termExposure to Ambient Air Pollution With Cognitive Decline and Alzheimer'sDisease-Related Amyloidosis. Biol Psychiatry. 2022 May 18:S0006-3223(22)01255-0.</t>
  </si>
  <si>
    <t>Exposure to Ambient Air Pollution With Cognitive Decline and Alzheimer'sDisease-Related Amyloidosis. Biol Psychiatry. 2022 May 18:S0006-3223(22)01255-0.doi: 10.1016/j.biopsych.2022.05.017. Epub ahead of print. PMID: 35953319.</t>
  </si>
  <si>
    <t>92: Flores S, Chen CD, Su Y, Dincer A, Keefe SJ, McKay NS, Paulick AM, Perez-Carillo GG, Wang L, Hornbeck RC, Goyal M, Vlassenko A, Schwarz S, Nickels ML,Wong DF, Tu Z, McConathy JE, Morris JC, Benzinger TLS, Gordon BA. Investigating</t>
  </si>
  <si>
    <t>Carillo GG, Wang L, Hornbeck RC, Goyal M, Vlassenko A, Schwarz S, Nickels ML,Wong DF, Tu Z, McConathy JE, Morris JC, Benzinger TLS, Gordon BA. InvestigatingTau and Amyloid Tracer Skull Binding in Studies of Alzheimer disease. J Nucl</t>
  </si>
  <si>
    <t>Wong DF, Tu Z, McConathy JE, Morris JC, Benzinger TLS, Gordon BA. InvestigatingTau and Amyloid Tracer Skull Binding in Studies of Alzheimer disease. J NuclMed. 2022 Aug 11:jnumed.122.263948. doi: 10.2967/jnumed.122.263948. Epub ahead</t>
  </si>
  <si>
    <t>Tau and Amyloid Tracer Skull Binding in Studies of Alzheimer disease. J NuclMed. 2022 Aug 11:jnumed.122.263948. doi: 10.2967/jnumed.122.263948. Epub aheadof print. PMID: 35953305.</t>
  </si>
  <si>
    <t>93: Wang J, Prajapati JD, Gao F, Ying YL, Kleinekathöfer U, Winterhalter M, LongYT. Identification of Single Amino Acid Chiral and Positional Isomers Using anElectrostatically Asymmetric Nanopore. J Am Chem Soc. 2022 Aug</t>
  </si>
  <si>
    <t>YT. Identification of Single Amino Acid Chiral and Positional Isomers Using anElectrostatically Asymmetric Nanopore. J Am Chem Soc. 2022 Aug24;144(33):15072-15078. doi: 10.1021/jacs.2c03923. Epub 2022 Aug 11. PMID:</t>
  </si>
  <si>
    <t>Electrostatically Asymmetric Nanopore. J Am Chem Soc. 2022 Aug24;144(33):15072-15078. doi: 10.1021/jacs.2c03923. Epub 2022 Aug 11. PMID:35953064; PMCID: PMC9413207.</t>
  </si>
  <si>
    <t>94: Anderson FL, Biggs KE, Rankin BE, Havrda MC. NLRP3 inflammasome inneurodegenerative disease. Transl Res. 2022 Aug 8:S1931-5244(22)00179-7. doi:10.1016/j.trsl.2022.08.006. Epub ahead of print. PMID: 35952982.</t>
  </si>
  <si>
    <t>95: Gomes P, Tzouanou F, Skolariki K, Vamvaka-Iakovou A, Noguera-Ortiz C,Tsirtsaki K, Waites CL, Vlamos P, Sousa N, Costa-Silva B, Kapogiannis D,Sotiropoulos I. Extracellular vesicles and Alzheimer's disease in the novel era</t>
  </si>
  <si>
    <t>Tsirtsaki K, Waites CL, Vlamos P, Sousa N, Costa-Silva B, Kapogiannis D,Sotiropoulos I. Extracellular vesicles and Alzheimer's disease in the novel eraof Precision Medicine: implications for disease progression, diagnosis and</t>
  </si>
  <si>
    <t>Sotiropoulos I. Extracellular vesicles and Alzheimer's disease in the novel eraof Precision Medicine: implications for disease progression, diagnosis andtreatment. Exp Neurol. 2022 Aug 8;358:114183. doi:</t>
  </si>
  <si>
    <t>of Precision Medicine: implications for disease progression, diagnosis andtreatment. Exp Neurol. 2022 Aug 8;358:114183. doi:10.1016/j.expneurol.2022.114183. Epub ahead of print. PMID: 35952764.</t>
  </si>
  <si>
    <t>96: Graff-Radford J, Mielke MM, Hofrenning EI, Kouri N, Lesnick TG, Moloney CM,Rabinstein A, Cabrera-Rodriguez JN, Rothberg DM, Przybelski SA, Petersen RC,Knopman DS, Dickson DW, Jack CR, Algeciras-Schimnich A, Nguyen AT, Murray ME,</t>
  </si>
  <si>
    <t>Rabinstein A, Cabrera-Rodriguez JN, Rothberg DM, Przybelski SA, Petersen RC,Knopman DS, Dickson DW, Jack CR, Algeciras-Schimnich A, Nguyen AT, Murray ME,Vemuri P. Association of plasma biomarkers of amyloid and neurodegeneration with</t>
  </si>
  <si>
    <t>Knopman DS, Dickson DW, Jack CR, Algeciras-Schimnich A, Nguyen AT, Murray ME,Vemuri P. Association of plasma biomarkers of amyloid and neurodegeneration withcerebrovascular disease and Alzheimer's disease. Neurobiol Aging. 2022</t>
  </si>
  <si>
    <t>Vemuri P. Association of plasma biomarkers of amyloid and neurodegeneration withcerebrovascular disease and Alzheimer's disease. Neurobiol Aging. 2022Nov;119:1-7. doi: 10.1016/j.neurobiolaging.2022.07.006. Epub 2022 Jul 24. PMID:</t>
  </si>
  <si>
    <t>cerebrovascular disease and Alzheimer's disease. Neurobiol Aging. 2022Nov;119:1-7. doi: 10.1016/j.neurobiolaging.2022.07.006. Epub 2022 Jul 24. PMID:35952440</t>
  </si>
  <si>
    <t>97: Sandt C, Partouche D, Arluison V. Direct, Rapid, and Simple Evaluation ofthe Expression and Conformation of Beta-Amyloid in Bacterial Cells by FTIRSpectroscopy. Methods Mol Biol. 2022;2538:235-260. doi:</t>
  </si>
  <si>
    <t>the Expression and Conformation of Beta-Amyloid in Bacterial Cells by FTIRSpectroscopy. Methods Mol Biol. 2022;2538:235-260. doi:10.1007/978-1-0716-2529-3_16. PMID: 35951304.</t>
  </si>
  <si>
    <t>98: Waeytens J, Turbant F, Arluison V, Raussens V, Wien F. Analysis of BacterialAmyloid Interaction with Lipidic Membrane by Orientated Circular Dichroism andInfrared Spectroscopies. Methods Mol Biol. 2022;2538:217-234. doi:</t>
  </si>
  <si>
    <t>Amyloid Interaction with Lipidic Membrane by Orientated Circular Dichroism andInfrared Spectroscopies. Methods Mol Biol. 2022;2538:217-234. doi:10.1007/978-1-0716-2529-3_15. PMID: 35951303.</t>
  </si>
  <si>
    <t>99: Dey A, Maiti S. Determining the Stoichiometry of Amyloid Oligomers bySingle-Molecule Photobleaching. Methods Mol Biol. 2022;2538:55-74. doi:10.1007/978-1-0716-2529-3_5. PMID: 35951293.</t>
  </si>
  <si>
    <t>100: Vishvakarma V, Maiti S. Measuring the Size and Spontaneous Fluctuations ofAmyloid Aggregates with Fluorescence Correlation Spectroscopy. Methods Mol Biol.2022;2538:35-54. doi: 10.1007/978-1-0716-2529-3_4. PMID: 35951292.</t>
  </si>
  <si>
    <t>101: Maglione AV, do Nascimento BPP, Ribeiro MO, de Souza TJL, da Silva REC,Sato MA, Penatti CAA, Britto LRG, de Souza JS, Maciel RMB, da Conceição RR,Laureano-Melo R, Giannocco G. Triiodothyronine Treatment reverses Depression-</t>
  </si>
  <si>
    <t>Sato MA, Penatti CAA, Britto LRG, de Souza JS, Maciel RMB, da Conceição RR,Laureano-Melo R, Giannocco G. Triiodothyronine Treatment reverses Depression-Like Behavior in a triple-transgenic animal model of Alzheimer's Disease. Metab</t>
  </si>
  <si>
    <t>Laureano-Melo R, Giannocco G. Triiodothyronine Treatment reverses Depression-Like Behavior in a triple-transgenic animal model of Alzheimer's Disease. MetabBrain Dis. 2022 Aug 11. doi: 10.1007/s11011-022-01055-9. Epub ahead of print.</t>
  </si>
  <si>
    <t>Like Behavior in a triple-transgenic animal model of Alzheimer's Disease. MetabBrain Dis. 2022 Aug 11. doi: 10.1007/s11011-022-01055-9. Epub ahead of print.PMID: 35951206.</t>
  </si>
  <si>
    <t>102: Yarmola E, Ishkov IP, di Cologna NM, Menashe M, Whitener RL, Long JR,Abranches J, Hagen SJ, Brady LJ. Amyloid Aggregates Are Localized to theNonadherent Detached Fraction of Aging Streptococcus mutans Biofilms. Microbiol</t>
  </si>
  <si>
    <t>Abranches J, Hagen SJ, Brady LJ. Amyloid Aggregates Are Localized to theNonadherent Detached Fraction of Aging Streptococcus mutans Biofilms. MicrobiolSpectr. 2022 Aug 31;10(4):e0166122. doi: 10.1128/spectrum.01661-22. Epub 2022</t>
  </si>
  <si>
    <t>Nonadherent Detached Fraction of Aging Streptococcus mutans Biofilms. MicrobiolSpectr. 2022 Aug 31;10(4):e0166122. doi: 10.1128/spectrum.01661-22. Epub 2022Aug 11. PMID: 35950854; PMCID: PMC9431626.</t>
  </si>
  <si>
    <t>103: Björk L, Bäck M, Lantz L, Ghetti B, Vidal R, Klingstedt T, Nilsson KPR.Proteophenes - Amino Acid Functionalized Thiophene-based Fluorescent Ligands forVisualization of Protein Deposits in Tissue Sections with Alzheimer's Disease</t>
  </si>
  <si>
    <t>Proteophenes - Amino Acid Functionalized Thiophene-based Fluorescent Ligands forVisualization of Protein Deposits in Tissue Sections with Alzheimer's DiseasePathology. Chemistry. 2022 Aug 11:e202201557. doi: 10.1002/chem.202201557. Epub</t>
  </si>
  <si>
    <t>Visualization of Protein Deposits in Tissue Sections with Alzheimer's DiseasePathology. Chemistry. 2022 Aug 11:e202201557. doi: 10.1002/chem.202201557. Epubahead of print. PMID: 35950816.</t>
  </si>
  <si>
    <t>104: Palmqvist S, Stomrud E, Cullen N, Janelidze S, Manuilova E, Jethwa A,Bittner T, Eichenlaub U, Suridjan I, Kollmorgen G, Riepe M, von Arnim CAF,Tumani H, Hager K, Heidenreich F, Mattsson-Carlgren N, Zetterberg H, Blennow K,</t>
  </si>
  <si>
    <t>Bittner T, Eichenlaub U, Suridjan I, Kollmorgen G, Riepe M, von Arnim CAF,Tumani H, Hager K, Heidenreich F, Mattsson-Carlgren N, Zetterberg H, Blennow K,Hansson O. An accurate fully automated panel of plasma biomarkers for</t>
  </si>
  <si>
    <t>Tumani H, Hager K, Heidenreich F, Mattsson-Carlgren N, Zetterberg H, Blennow K,Hansson O. An accurate fully automated panel of plasma biomarkers forAlzheimer's disease. Alzheimers Dement. 2022 Aug 11. doi: 10.1002/alz.12751.</t>
  </si>
  <si>
    <t>Hansson O. An accurate fully automated panel of plasma biomarkers forAlzheimer's disease. Alzheimers Dement. 2022 Aug 11. doi: 10.1002/alz.12751.Epub ahead of print. PMID: 35950735.</t>
  </si>
  <si>
    <t>105: Fu KL, Chiu MJ, Wara-Aswapati N, Yang CN, Chang LC, Guo YL, Ni YH, Chen YW.Oral microbiome and serological analyses on association of Alzheimer's diseaseand periodontitis. Oral Dis. 2022 Aug 11. doi: 10.1111/odi.14348. Epub ahead of</t>
  </si>
  <si>
    <t>Oral microbiome and serological analyses on association of Alzheimer's diseaseand periodontitis. Oral Dis. 2022 Aug 11. doi: 10.1111/odi.14348. Epub ahead ofprint. PMID: 35950713.</t>
  </si>
  <si>
    <t>106: Sun L, Li C, Liu J, Li N, Han F, Qiao D, Tao Z, Zhan M, Chen W, Zhang Y,Zheng X. Effects of ischemia-hypoperfusion on neuro-vascular units in dualtransgenic mice with Alzheimer's disease. Folia Neuropathol. 2022;60(2):237-249.</t>
  </si>
  <si>
    <t>Zheng X. Effects of ischemia-hypoperfusion on neuro-vascular units in dualtransgenic mice with Alzheimer's disease. Folia Neuropathol. 2022;60(2):237-249.doi: 10.5114/fn.2022.117278. PMID: 35950476.</t>
  </si>
  <si>
    <t>107: Song J. Comparison of Cerebral Cortex Transcriptome Profiles in IschemicStroke and Alzheimer's Disease Models. Clin Nutr Res. 2022 Jul 25;11(3):159-170.doi: 10.7762/cnr.2022.11.3.159. PMID: 35949563; PMCID: PMC9348914.</t>
  </si>
  <si>
    <t>108: Otgongerel D, Lee HJ, Jo SA. Induction of ICAM1 in Brain Vessels isImplicated in an Early AD Pathogenesis by Modulating Neprilysin. NeuromolecularMed. 2022 Aug 10. doi: 10.1007/s12017-022-08726-x. Epub ahead of print. PMID:</t>
  </si>
  <si>
    <t>Implicated in an Early AD Pathogenesis by Modulating Neprilysin. NeuromolecularMed. 2022 Aug 10. doi: 10.1007/s12017-022-08726-x. Epub ahead of print. PMID:35948857</t>
  </si>
  <si>
    <t>109: Chun YS, Kim MY, Lee SY, Kim MJ, Hong TJ, Jeon JK, Ganbat D, Kim HT, KimSS, Kam TI, Han S. MEK1/2 inhibition rescues neurodegeneration by TFEB-mediatedactivation of autophagic lysosomal function in a model of Alzheimer's Disease.</t>
  </si>
  <si>
    <t>SS, Kam TI, Han S. MEK1/2 inhibition rescues neurodegeneration by TFEB-mediatedactivation of autophagic lysosomal function in a model of Alzheimer's Disease.Mol Psychiatry. 2022 Aug 10. doi: 10.1038/s41380-022-01713-5. Epub ahead of</t>
  </si>
  <si>
    <t>activation of autophagic lysosomal function in a model of Alzheimer's Disease.Mol Psychiatry. 2022 Aug 10. doi: 10.1038/s41380-022-01713-5. Epub ahead ofprint. PMID: 35948663.</t>
  </si>
  <si>
    <t>110: Ferrari-Souza JP, Ferreira PCL, Bellaver B, Tissot C, Wang YT, Leffa DT,Brum WS, Benedet AL, Ashton NJ, De Bastiani MA, Rocha A, Therriault J, LussierFZ, Chamoun M, Servaes S, Bezgin G, Kang MS, Stevenson J, Rahmouni N, Pallen V,</t>
  </si>
  <si>
    <t>Brum WS, Benedet AL, Ashton NJ, De Bastiani MA, Rocha A, Therriault J, LussierFZ, Chamoun M, Servaes S, Bezgin G, Kang MS, Stevenson J, Rahmouni N, Pallen V,Poltronetti NM, Klunk WE, Tudorascu DL, Cohen AD, Villemagne VL, Gauthier S,</t>
  </si>
  <si>
    <t>FZ, Chamoun M, Servaes S, Bezgin G, Kang MS, Stevenson J, Rahmouni N, Pallen V,Poltronetti NM, Klunk WE, Tudorascu DL, Cohen AD, Villemagne VL, Gauthier S,Blennow K, Zetterberg H, Souza DO, Karikari TK, Zimmer ER, Rosa-Neto P, Pascoal</t>
  </si>
  <si>
    <t>Poltronetti NM, Klunk WE, Tudorascu DL, Cohen AD, Villemagne VL, Gauthier S,Blennow K, Zetterberg H, Souza DO, Karikari TK, Zimmer ER, Rosa-Neto P, PascoalTA. Astrocyte biomarker signatures of amyloid-β and tau pathologies in</t>
  </si>
  <si>
    <t>Blennow K, Zetterberg H, Souza DO, Karikari TK, Zimmer ER, Rosa-Neto P, PascoalTA. Astrocyte biomarker signatures of amyloid-β and tau pathologies inAlzheimer's disease. Mol Psychiatry. 2022 Aug 10. doi:</t>
  </si>
  <si>
    <t>TA. Astrocyte biomarker signatures of amyloid-β and tau pathologies inAlzheimer's disease. Mol Psychiatry. 2022 Aug 10. doi:10.1038/s41380-022-01716-2. Epub ahead of print. PMID: 35948658.</t>
  </si>
  <si>
    <t>111: Canário N, Jorge L, Martins R, Santana I, Castelo-Branco M. Dual PET-fMRIreveals a link between neuroinflammation, amyloid binding and compensatory task-related brain activity in Alzheimer's disease. Commun Biol. 2022 Aug</t>
  </si>
  <si>
    <t>reveals a link between neuroinflammation, amyloid binding and compensatory task-related brain activity in Alzheimer's disease. Commun Biol. 2022 Aug10;5(1):804. doi: 10.1038/s42003-022-03761-7. PMID: 35948611; PMCID: PMC9365841.</t>
  </si>
  <si>
    <t>112: Zhang Y, Wang Y, Zhao Z, Peng W, Wang P, Xu X, Zhao C. Glutaminyl cyclases,the potential targets of cancer and neurodegenerative diseases. Eur J Pharmacol.2022 Sep 15;931:175178. doi: 10.1016/j.ejphar.2022.175178. Epub 2022 Aug 7.</t>
  </si>
  <si>
    <t>the potential targets of cancer and neurodegenerative diseases. Eur J Pharmacol.2022 Sep 15;931:175178. doi: 10.1016/j.ejphar.2022.175178. Epub 2022 Aug 7.PMID: 35948163.</t>
  </si>
  <si>
    <t>113: Yi JH, Moon S, Cho E, Kwon H, Lee S, Jeon J, Park AY, Lee YH, Kwon KJ, RyuJH, Jeon SJ, Shin CY, Shim SH, Kim DH. Hyperoside improves learning and memorydeficits by amyloid β&lt;sub&gt;1-42&lt;/sub&gt; in mice through regulating synaptic</t>
  </si>
  <si>
    <t>JH, Jeon SJ, Shin CY, Shim SH, Kim DH. Hyperoside improves learning and memorydeficits by amyloid β&lt;sub&gt;1-42&lt;/sub&gt; in mice through regulating synapticcalcium-permeable AMPA receptors. Eur J Pharmacol. 2022 Sep 15;931:175188. doi:</t>
  </si>
  <si>
    <t>deficits by amyloid β&lt;sub&gt;1-42&lt;/sub&gt; in mice through regulating synapticcalcium-permeable AMPA receptors. Eur J Pharmacol. 2022 Sep 15;931:175188. doi:10.1016/j.ejphar.2022.175188. Epub 2022 Aug 7. PMID: 35948162.</t>
  </si>
  <si>
    <t>114: Ishola I, Afolayan O, Badru A, Olubodun-Obadun T, John N, Adeyemi O.Angiotensin converting enzyme inhibitor captopril prevents neuronaloverexpression of amyloid-beta and alpha-synuclein in Drosophila melanogaster</t>
  </si>
  <si>
    <t>Angiotensin converting enzyme inhibitor captopril prevents neuronaloverexpression of amyloid-beta and alpha-synuclein in Drosophila melanogastergenetic models of neurodegenerative diseases. Niger J Physiol Sci. 2022 Jun</t>
  </si>
  <si>
    <t>overexpression of amyloid-beta and alpha-synuclein in Drosophila melanogastergenetic models of neurodegenerative diseases. Niger J Physiol Sci. 2022 Jun30;37(1):21-28. doi: 10.54548/njps.v37i1.3. PMID: 35947848.</t>
  </si>
  <si>
    <t>115: Ragonis-Bachar P, Rayan B, Barnea E, Engelberg Y, Upcher A, Landau M.Natural Antimicrobial Peptides Self-assemble as α/β Chameleon Amyloids.Biomacromolecules. 2022 Sep 12;23(9):3713-3727. doi: 10.1021/acs.biomac.2c00582.</t>
  </si>
  <si>
    <t>Natural Antimicrobial Peptides Self-assemble as α/β Chameleon Amyloids.Biomacromolecules. 2022 Sep 12;23(9):3713-3727. doi: 10.1021/acs.biomac.2c00582.Epub 2022 Aug 10. PMID: 35947777.</t>
  </si>
  <si>
    <t>116: Lee JH, Nixon RA. Autolysosomal acidification failure as a primary driverof Alzheimer disease pathogenesis. Autophagy. 2022 Aug 23:1-2. doi:10.1080/15548627.2022.2110729. Epub ahead of print. PMID: 35947489.</t>
  </si>
  <si>
    <t>117: Nascimento LA, Nascimento ÉCM, Martins JBL. In silico study of tacrine andacetylcholine binding profile with human acetylcholinesterase: docking andelectronic structure. J Mol Model. 2022 Aug 10;28(9):252. doi:</t>
  </si>
  <si>
    <t>acetylcholine binding profile with human acetylcholinesterase: docking andelectronic structure. J Mol Model. 2022 Aug 10;28(9):252. doi:10.1007/s00894-022-05252-2. PMID: 35947248.</t>
  </si>
  <si>
    <t>118: Eid A, Mhatre-Winters I, Sammoura FM, Edler MK, von Stein R, Hossain MM,Han Y, Lisci M, Carney K, Konsolaki M, Hart RP, Bennett JW, Richardson JR.Effects of DDT on Amyloid Precursor Protein Levels and Amyloid Beta Pathology:</t>
  </si>
  <si>
    <t>Han Y, Lisci M, Carney K, Konsolaki M, Hart RP, Bennett JW, Richardson JR.Effects of DDT on Amyloid Precursor Protein Levels and Amyloid Beta Pathology:Mechanistic Links to Alzheimer's Disease Risk. Environ Health Perspect. 2022</t>
  </si>
  <si>
    <t>Effects of DDT on Amyloid Precursor Protein Levels and Amyloid Beta Pathology:Mechanistic Links to Alzheimer's Disease Risk. Environ Health Perspect. 2022Aug;130(8):87005. doi: 10.1289/EHP10576. Epub 2022 Aug 10. PMID: 35946953;</t>
  </si>
  <si>
    <t>Mechanistic Links to Alzheimer's Disease Risk. Environ Health Perspect. 2022Aug;130(8):87005. doi: 10.1289/EHP10576. Epub 2022 Aug 10. PMID: 35946953;PMCID: PMC9364816.</t>
  </si>
  <si>
    <t>119: Gao D, Wan J, Zou Y, Gong Y, Dong X, Xu Z, Tang J, Wei G, Zhang Q. Thedestructive mechanism of Aβ&lt;sub&gt;1-42&lt;/sub&gt; protofibrils by norepinephrinerevealed &lt;i&gt;via&lt;/i&gt; molecular dynamics simulations. Phys Chem Chem Phys. 2022</t>
  </si>
  <si>
    <t>destructive mechanism of Aβ&lt;sub&gt;1-42&lt;/sub&gt; protofibrils by norepinephrinerevealed &lt;i&gt;via&lt;/i&gt; molecular dynamics simulations. Phys Chem Chem Phys. 2022Aug 24;24(33):19827-19836. doi: 10.1039/d2cp01754g. PMID: 35946429.</t>
  </si>
  <si>
    <t>120: Petersen RC, Graf A, Carrillo MC, Weber CJ. Current understanding of ADpathophysiology and impact of amyloid beta-targeted treatments on biomarkers andclinical endpoints. Alzheimers Dement. 2022 Aug;18(8):1586. doi:</t>
  </si>
  <si>
    <t>pathophysiology and impact of amyloid beta-targeted treatments on biomarkers andclinical endpoints. Alzheimers Dement. 2022 Aug;18(8):1586. doi:10.1002/alz.12769. Epub 2022 Aug 10. PMID: 35946224.</t>
  </si>
  <si>
    <t>121: Jangir N, Bangrawa S, Yadav T, Malik S, Alamri AS, Galanakis CM, Singh M,Yadav JK. Isolation and characterization of amyloid-like protein aggregates fromsoya beans and the effect of low pH and heat treatment on their stability. J</t>
  </si>
  <si>
    <t>Yadav JK. Isolation and characterization of amyloid-like protein aggregates fromsoya beans and the effect of low pH and heat treatment on their stability. JFood Biochem. 2022 Aug 9:e14369. doi: 10.1111/jfbc.14369. Epub ahead of print.</t>
  </si>
  <si>
    <t>soya beans and the effect of low pH and heat treatment on their stability. JFood Biochem. 2022 Aug 9:e14369. doi: 10.1111/jfbc.14369. Epub ahead of print.PMID: 35945661.</t>
  </si>
  <si>
    <t>123: Guo T, Pan X, Jiang G, Zhang D, Qi J, Shao L, Wang Z, Xu H, Zhao Y.Downregulating PTBP1 fails to convert astrocytes into hippocampal neurons and toalleviate symptoms in Alzheimer's mouse models. J Neurosci. 2022 Aug</t>
  </si>
  <si>
    <t>Downregulating PTBP1 fails to convert astrocytes into hippocampal neurons and toalleviate symptoms in Alzheimer's mouse models. J Neurosci. 2022 Aug9;42(38):7309–17. doi: 10.1523/JNEUROSCI.1060-22.2022. Epub ahead of print.</t>
  </si>
  <si>
    <t>alleviate symptoms in Alzheimer's mouse models. J Neurosci. 2022 Aug9;42(38):7309–17. doi: 10.1523/JNEUROSCI.1060-22.2022. Epub ahead of print.PMID: 35944999; PMCID: PMC9512577.</t>
  </si>
  <si>
    <t>124: Blasco Tavares Pereira Lopes F, Schlatzer D, Wang R, Li X, Feng E, KoyutürkM, Qi X, Chance MR. Temporal and Sex-Linked Protein Expression Dynamics in aFamilial Model of Alzheimer's Disease. Mol Cell Proteomics. 2022</t>
  </si>
  <si>
    <t>M, Qi X, Chance MR. Temporal and Sex-Linked Protein Expression Dynamics in aFamilial Model of Alzheimer's Disease. Mol Cell Proteomics. 2022Sep;21(9):100280. doi: 10.1016/j.mcpro.2022.100280. Epub 2022 Aug 6. PMID:</t>
  </si>
  <si>
    <t>Familial Model of Alzheimer's Disease. Mol Cell Proteomics. 2022Sep;21(9):100280. doi: 10.1016/j.mcpro.2022.100280. Epub 2022 Aug 6. PMID:35944844; PMCID: PMC9483563.</t>
  </si>
  <si>
    <t>125: Bell R, Thrush RJ, Castellana-Cruz M, Oeller M, Staats R, Nene A, FlagmeierP, Xu CK, Satapathy S, Galvagnion C, Wilson MR, Dobson CM, Kumita JR,Vendruscolo M. N-Terminal Acetylation of α-Synuclein Slows down Its Aggregation</t>
  </si>
  <si>
    <t>P, Xu CK, Satapathy S, Galvagnion C, Wilson MR, Dobson CM, Kumita JR,Vendruscolo M. N-Terminal Acetylation of α-Synuclein Slows down Its AggregationProcess and Alters the Morphology of the Resulting Aggregates. Biochemistry.</t>
  </si>
  <si>
    <t>Vendruscolo M. N-Terminal Acetylation of α-Synuclein Slows down Its AggregationProcess and Alters the Morphology of the Resulting Aggregates. Biochemistry.2022 Sep 6;61(17):1743-1756. doi: 10.1021/acs.biochem.2c00104. Epub 2022 Aug 9.</t>
  </si>
  <si>
    <t>Process and Alters the Morphology of the Resulting Aggregates. Biochemistry.2022 Sep 6;61(17):1743-1756. doi: 10.1021/acs.biochem.2c00104. Epub 2022 Aug 9.PMID: 35944093; PMCID: PMC9454101.</t>
  </si>
  <si>
    <t>126: Werny L, Grogro A, Bickenbach K, Bülck C, Armbrust F, Koudelka T, Pathak K,Scharfenberg F, Sammel M, Sheikhouny F, Tholey A, Linder S, Becker-Pauly C.MT1-MMP and ADAM10/17 exhibit a remarkable overlap of shedding properties. FEBS</t>
  </si>
  <si>
    <t>Scharfenberg F, Sammel M, Sheikhouny F, Tholey A, Linder S, Becker-Pauly C.MT1-MMP and ADAM10/17 exhibit a remarkable overlap of shedding properties. FEBSJ. 2022 Jul 30. doi: 10.1111/febs.16586. Epub ahead of print. PMID: 35944080.</t>
  </si>
  <si>
    <t>127: Devina T, Wong YH, Hsiao CW, Li YJ, Lien CC, Cheng IH. Endoplasmicreticulum stress induces Alzheimer disease-like phenotypes in the neuron derivedfrom the induced pluripotent stem cell with D678H mutation on amyloid precursor</t>
  </si>
  <si>
    <t>reticulum stress induces Alzheimer disease-like phenotypes in the neuron derivedfrom the induced pluripotent stem cell with D678H mutation on amyloid precursorprotein. J Neurochem. 2022 Oct;163(1):26-39. doi: 10.1111/jnc.15687. Epub 2022</t>
  </si>
  <si>
    <t>from the induced pluripotent stem cell with D678H mutation on amyloid precursorprotein. J Neurochem. 2022 Oct;163(1):26-39. doi: 10.1111/jnc.15687. Epub 2022Aug 21. PMID: 35943292.</t>
  </si>
  <si>
    <t>128: Ismael CM, José M BL, Claudia MM, Juan C RF, Rosa M VC, Teodoro DSQ,Cristoba CP. The cognitive performance in the Phototest is predictorof biological markers of Alzheimer's disease. Int J Geriatr Psychiatry. 2022 Aug</t>
  </si>
  <si>
    <t>Cristoba CP. The cognitive performance in the Phototest is predictorof biological markers of Alzheimer's disease. Int J Geriatr Psychiatry. 2022 Aug3;37(9). doi: 10.1002/gps.5792. Epub ahead of print. PMID: 35942571.</t>
  </si>
  <si>
    <t>129: Wander CM, Tsujimoto THM, Ervin JF, Wang C, Maranto SM, Bhat V, DallmeierJD, Wang SJ, Lin FC, Scott WK, Holtzman DM, Cohen TJ. Corpora amylacea areassociated with tau burden and cognitive status in Alzheimer's disease. Acta</t>
  </si>
  <si>
    <t>JD, Wang SJ, Lin FC, Scott WK, Holtzman DM, Cohen TJ. Corpora amylacea areassociated with tau burden and cognitive status in Alzheimer's disease. ActaNeuropathol Commun. 2022 Aug 8;10(1):110. doi: 10.1186/s40478-022-01409-5. PMID:</t>
  </si>
  <si>
    <t>associated with tau burden and cognitive status in Alzheimer's disease. ActaNeuropathol Commun. 2022 Aug 8;10(1):110. doi: 10.1186/s40478-022-01409-5. PMID:35941704; PMCID: PMC9361643.</t>
  </si>
  <si>
    <t>130: Eskandari-Sedighi G, Jung J, Macauley MS. CD33 isoforms in microglia andAlzheimer's disease: Friend and foe. Mol Aspects Med. 2022 Aug 5:101111. doi:10.1016/j.mam.2022.101111. Epub ahead of print. PMID: 35940942.</t>
  </si>
  <si>
    <t>131: Piazza F, Caminiti SP, Zedde M, Presotto L, DiFrancesco JC, Pascarella R,Giossi A, Sessa M, Poli L, Basso G, Perani D. Association of MicroglialActivation With Spontaneous ARIA-E and Cerebrospinal Fluid Levels of Anti-A</t>
  </si>
  <si>
    <t>Giossi A, Sessa M, Poli L, Basso G, Perani D. Association of MicroglialActivation With Spontaneous ARIA-E and Cerebrospinal Fluid Levels of Anti-AAutoantibodies. Neurology. 2022 Aug 8:10.1212/WNL.0000000000200892. doi:</t>
  </si>
  <si>
    <t>Activation With Spontaneous ARIA-E and Cerebrospinal Fluid Levels of Anti-AAutoantibodies. Neurology. 2022 Aug 8:10.1212/WNL.0000000000200892. doi:10.1212/WNL.0000000000200892. Epub ahead of print. PMID: 35940900.</t>
  </si>
  <si>
    <t>132: Imbimbo BP, Ippati S, Imbimbo C, Balducci C. Should we lower or raiselevels of amyloid-β in the brains of Alzheimer patients? Pharmacol Res. 2022Sep;183:106390. doi: 10.1016/j.phrs.2022.106390. Epub 2022 Aug 5. PMID:</t>
  </si>
  <si>
    <t>levels of amyloid-β in the brains of Alzheimer patients? Pharmacol Res. 2022Sep;183:106390. doi: 10.1016/j.phrs.2022.106390. Epub 2022 Aug 5. PMID:35940397</t>
  </si>
  <si>
    <t>133: Wang J, Qie J, Zhu D, Zhang X, Zhang Q, Xu Y, Wang Y, Mi K, Pei Y, Liu Y,Ji G, Liu X. The landscape in the gut microbiome of long-lived families revealsnew insights on longevity and aging - relevant neural and immune function. Gut</t>
  </si>
  <si>
    <t>Ji G, Liu X. The landscape in the gut microbiome of long-lived families revealsnew insights on longevity and aging - relevant neural and immune function. GutMicrobes. 2022 Jan-Dec;14(1):2107288. doi: 10.1080/19490976.2022.2107288. PMID:</t>
  </si>
  <si>
    <t>new insights on longevity and aging - relevant neural and immune function. GutMicrobes. 2022 Jan-Dec;14(1):2107288. doi: 10.1080/19490976.2022.2107288. PMID:35939616; PMCID: PMC9361766.</t>
  </si>
  <si>
    <t>134: Rofo F, Meier SR, Metzendorf NG, Morrison JI, Petrovic A, Syvänen S, SehlinD, Hultqvist G. A Brain-Targeting Bispecific-Multivalent Antibody Clears SolubleAmyloid-Beta Aggregates in Alzheimer's Disease Mice. Neurotherapeutics. 2022 Aug</t>
  </si>
  <si>
    <t>D, Hultqvist G. A Brain-Targeting Bispecific-Multivalent Antibody Clears SolubleAmyloid-Beta Aggregates in Alzheimer's Disease Mice. Neurotherapeutics. 2022 Aug8. doi: 10.1007/s13311-022-01283-y. Epub ahead of print. PMID: 35939261.</t>
  </si>
  <si>
    <t>135: Xiong J, Lu DL, Chen BQ, Liu TY, Wang ZX. Dimethyl Itaconate ReducesCognitive Impairment and Neuroinflammation in APPswe/PS1ΔE9 Transgenic MouseModel of Alzheimer's Disease. Neuromolecular Med. 2022 Aug 8. doi:</t>
  </si>
  <si>
    <t>Cognitive Impairment and Neuroinflammation in APPswe/PS1ΔE9 Transgenic MouseModel of Alzheimer's Disease. Neuromolecular Med. 2022 Aug 8. doi:10.1007/s12017-022-08725-y. Epub ahead of print. PMID: 35939256.</t>
  </si>
  <si>
    <t>136: Eyileten C, Wicik Z, Simões SN, Martins-Jr DC, Klos K, Wlodarczyk W,Assinger A, Soldacki D, Chcialowski A, Siller-Matula JM, Postula M. Thrombosis-related circulating miR-16-5p is associated with disease severity in patients</t>
  </si>
  <si>
    <t>Assinger A, Soldacki D, Chcialowski A, Siller-Matula JM, Postula M. Thrombosis-related circulating miR-16-5p is associated with disease severity in patientshospitalised for COVID-19. RNA Biol. 2022 Jan;19(1):963-979. doi:</t>
  </si>
  <si>
    <t>related circulating miR-16-5p is associated with disease severity in patientshospitalised for COVID-19. RNA Biol. 2022 Jan;19(1):963-979. doi:10.1080/15476286.2022.2100629. PMID: 35938548; PMCID: PMC9361765.</t>
  </si>
  <si>
    <t>137: El-Nashar HAS, Adel M, El-Shazly M, Yahia IS, El Sheshtawy HS, Almalki AA,Ibrahim N. Chemical Composition, Antiaging Activities and Molecular DockingStudies of Essential Oils from Acca sellowiana (Feijoa). Chem Biodivers. 2022</t>
  </si>
  <si>
    <t>Ibrahim N. Chemical Composition, Antiaging Activities and Molecular DockingStudies of Essential Oils from Acca sellowiana (Feijoa). Chem Biodivers. 2022Sep;19(9):e202200272. doi: 10.1002/cbdv.202200272. Epub 2022 Sep 13. PMID:</t>
  </si>
  <si>
    <t>Studies of Essential Oils from Acca sellowiana (Feijoa). Chem Biodivers. 2022Sep;19(9):e202200272. doi: 10.1002/cbdv.202200272. Epub 2022 Sep 13. PMID:35938449</t>
  </si>
  <si>
    <t>138: Lv ZM, Huang DD, Xie DY, Yue RZ, Wang JW, Luo WF, Chen RX. [Effect ofmoxibustion with &lt;i&gt;deqi&lt;/i&gt; on Aβ-receptor mediated transport and enzymaticdegradation in hippocampus in rats with Alzheimer's disease]. Zhongguo Zhen Jiu.</t>
  </si>
  <si>
    <t>moxibustion with &lt;i&gt;deqi&lt;/i&gt; on Aβ-receptor mediated transport and enzymaticdegradation in hippocampus in rats with Alzheimer's disease]. Zhongguo Zhen Jiu.2022 Aug 12;42(8):899-906. Chinese. doi: 10.13703/j.0255-2930.20210616-k0006.</t>
  </si>
  <si>
    <t>degradation in hippocampus in rats with Alzheimer's disease]. Zhongguo Zhen Jiu.2022 Aug 12;42(8):899-906. Chinese. doi: 10.13703/j.0255-2930.20210616-k0006.PMID: 35938333.</t>
  </si>
  <si>
    <t>139: Soares JZ, Valeur J, Šaltytė Benth J, Knapskog AB, Selbæk G, Bogdanovic N,Pettersen R. Associations Between Intrathecal Levels of Vitamin D, Cytokines,and Core Biomarkers of Alzheimer's Disease: A Cross-Sectional Study. J</t>
  </si>
  <si>
    <t>Pettersen R. Associations Between Intrathecal Levels of Vitamin D, Cytokines,and Core Biomarkers of Alzheimer's Disease: A Cross-Sectional Study. JAlzheimers Dis. 2022;89(3):825-834. doi: 10.3233/JAD-220407. PMID: 35938253.</t>
  </si>
  <si>
    <t>140: Weigand AJ, Macomber AJ, Walker KS, Edwards L, Thomas KR, Bangen KJ, NationDA, Bondi MW; Alzheimer’s Disease Neuroimaging Initiative. Interactive Effectsof Pulse Pressure and Tau Imaging on Longitudinal Cognition. J Alzheimers Dis.</t>
  </si>
  <si>
    <t>DA, Bondi MW; Alzheimer’s Disease Neuroimaging Initiative. Interactive Effectsof Pulse Pressure and Tau Imaging on Longitudinal Cognition. J Alzheimers Dis.2022;89(2):633-640. doi: 10.3233/JAD-220026. PMID: 35938247.</t>
  </si>
  <si>
    <t>141: Bilgel M, Wong DF, Moghekar AR, Ferrucci L, Resnick SM; Alzheimer’s DiseaseNeuroimaging Initiative. Causal links among amyloid, tau, and neurodegeneration.Brain Commun. 2022 Jul 25;4(4):fcac193. doi: 10.1093/braincomms/fcac193. PMID:</t>
  </si>
  <si>
    <t>Neuroimaging Initiative. Causal links among amyloid, tau, and neurodegeneration.Brain Commun. 2022 Jul 25;4(4):fcac193. doi: 10.1093/braincomms/fcac193. PMID:35938073; PMCID: PMC9345312.</t>
  </si>
  <si>
    <t>142: Zhang D, Chen S, Xu S, Wu J, Zhuang Y, Cao W, Chen X, Li X. The clinicalcorrelation between Alzheimer's disease and epilepsy. Front Neurol. 2022 Jul22;13:922535. doi: 10.3389/fneur.2022.922535. PMID: 35937069; PMCID: PMC9352925.</t>
  </si>
  <si>
    <t>143: Blume T, Filser S, Sgobio C, Peters F, Neumann U, Shimshek D, Saito T,Saido TC, Brendel M, Herms J. β-secretase inhibition prevents structural spineplasticity deficits in &lt;i&gt;App&lt;/i&gt;&lt;sup&gt;NL-G-F&lt;/sup&gt; mice. Front Aging Neurosci.</t>
  </si>
  <si>
    <t>Saido TC, Brendel M, Herms J. β-secretase inhibition prevents structural spineplasticity deficits in &lt;i&gt;App&lt;/i&gt;&lt;sup&gt;NL-G-F&lt;/sup&gt; mice. Front Aging Neurosci.2022 Jul 22;14:909586. doi: 10.3389/fnagi.2022.909586. PMID: 35936777; PMCID:</t>
  </si>
  <si>
    <t>plasticity deficits in &lt;i&gt;App&lt;/i&gt;&lt;sup&gt;NL-G-F&lt;/sup&gt; mice. Front Aging Neurosci.2022 Jul 22;14:909586. doi: 10.3389/fnagi.2022.909586. PMID: 35936777; PMCID:PMC9354544.</t>
  </si>
  <si>
    <t>144: Zhang GF, Gong WX, Xu ZY, Guo Y. Alzheimer's disease and epilepsy: The top100 cited papers. Front Aging Neurosci. 2022 Jul 22;14:926982. doi:10.3389/fnagi.2022.926982. PMID: 35936776; PMCID: PMC9354716.</t>
  </si>
  <si>
    <t>145: Kang SH, Kim JH, Chang Y, Cheon BK, Choe YS, Jang H, Kim HJ, Koh SB, Na DL,Kim K, Seo SW. Independent effect of body mass index variation on amyloid-βpositivity. Front Aging Neurosci. 2022 Jul 22;14:924550. doi:</t>
  </si>
  <si>
    <t>Kim K, Seo SW. Independent effect of body mass index variation on amyloid-βpositivity. Front Aging Neurosci. 2022 Jul 22;14:924550. doi:10.3389/fnagi.2022.924550. PMID: 35936766; PMCID: PMC9354132.</t>
  </si>
  <si>
    <t>146: Liang M, Gu L, Zhang H, Min J, Wang Z, Ma Z, Zhang C, Zeng S, Pan Y, Yan D,Shen Z, Huang W. Design, Synthesis, and Bioactivity of Novel Bifunctional SmallMolecules for Alzheimer's disease. ACS Omega. 2022 Jul 20;7(30):26308-26315.</t>
  </si>
  <si>
    <t>Shen Z, Huang W. Design, Synthesis, and Bioactivity of Novel Bifunctional SmallMolecules for Alzheimer's disease. ACS Omega. 2022 Jul 20;7(30):26308-26315.doi: 10.1021/acsomega.2c02130. PMID: 35936449; PMCID: PMC9352321.</t>
  </si>
  <si>
    <t>147: Waseem W, Anwar F, Saleem U, Ahmad B, Zafar R, Anwar A, Saeed Jan M, RashidU, Sadiq A, Ismail T. Prospective Evaluation of an Amide-Based Zinc Scaffold asan Anti-Alzheimer Agent: &lt;i&gt;In Vitro&lt;/i&gt;, &lt;i&gt;In Vivo&lt;/i&gt;, and Computational</t>
  </si>
  <si>
    <t>U, Sadiq A, Ismail T. Prospective Evaluation of an Amide-Based Zinc Scaffold asan Anti-Alzheimer Agent: &lt;i&gt;In Vitro&lt;/i&gt;, &lt;i&gt;In Vivo&lt;/i&gt;, and ComputationalStudies. ACS Omega. 2022 Jul 19;7(30):26723-26737. doi:</t>
  </si>
  <si>
    <t>an Anti-Alzheimer Agent: &lt;i&gt;In Vitro&lt;/i&gt;, &lt;i&gt;In Vivo&lt;/i&gt;, and ComputationalStudies. ACS Omega. 2022 Jul 19;7(30):26723-26737. doi:10.1021/acsomega.2c03058. PMID: 35936440; PMCID: PMC9352245.</t>
  </si>
  <si>
    <t>148: Li J, Zou B, Cheng XY, Yang XH, Li J, Zhao CH, Ma RX, Tian JX, Yao Y.Therapeutic effects of total saikosaponins from &lt;i&gt;Radix bupleuri&lt;/i&gt; againstAlzheimer's disease. Front Pharmacol. 2022 Jul 21;13:940999. doi:</t>
  </si>
  <si>
    <t>Therapeutic effects of total saikosaponins from &lt;i&gt;Radix bupleuri&lt;/i&gt; againstAlzheimer's disease. Front Pharmacol. 2022 Jul 21;13:940999. doi:10.3389/fphar.2022.940999. PMID: 35935875; PMCID: PMC9351603.</t>
  </si>
  <si>
    <t>149: Mehdipour M, Emamghoreishi M, Farrokhi MR, Amirinezhadfard E, Keshavarz M.The Effect of Spironolactone on β-amyloid-Induced Memory Impairment in MaleRats: The Role of Microglial Inhibition. Adv Pharm Bull. 2022 May;12(3):623-631.</t>
  </si>
  <si>
    <t>The Effect of Spironolactone on β-amyloid-Induced Memory Impairment in MaleRats: The Role of Microglial Inhibition. Adv Pharm Bull. 2022 May;12(3):623-631.doi: 10.34172/apb.2022.065. Epub 2021 Sep 29. PMID: 35935039; PMCID: PMC9348523.</t>
  </si>
  <si>
    <t>150: Schäffler M, Khaled M, Strodel B. ATRANET - Automated generation oftransition networks for the structural characterization of intrinsicallydisordered proteins. Methods. 2022 Oct;206:18-26. doi:</t>
  </si>
  <si>
    <t>transition networks for the structural characterization of intrinsicallydisordered proteins. Methods. 2022 Oct;206:18-26. doi:10.1016/j.ymeth.2022.07.013. Epub 2022 Aug 5. PMID: 35934194.</t>
  </si>
  <si>
    <t>151: Zhou Y, Li ZX, Liu YT, Xu ZC, Hu Y, Lv W, Yang ZY, Sheng YM, Liu S.N-linoleyltyrosine protects neurons against Aβ&lt;sub&gt;1-40&lt;/sub&gt;-induced celltoxicity via autophagy involving the CB&lt;sub&gt;2&lt;/sub&gt;/AMPK/mTOR/ULK1 pathway.</t>
  </si>
  <si>
    <t>N-linoleyltyrosine protects neurons against Aβ&lt;sub&gt;1-40&lt;/sub&gt;-induced celltoxicity via autophagy involving the CB&lt;sub&gt;2&lt;/sub&gt;/AMPK/mTOR/ULK1 pathway.Brain Res Bull. 2022 Oct 1;188:203-213. doi: 10.1016/j.brainresbull.2022.08.002.</t>
  </si>
  <si>
    <t>toxicity via autophagy involving the CB&lt;sub&gt;2&lt;/sub&gt;/AMPK/mTOR/ULK1 pathway.Brain Res Bull. 2022 Oct 1;188:203-213. doi: 10.1016/j.brainresbull.2022.08.002.Epub 2022 Aug 5. PMID: 35934162.</t>
  </si>
  <si>
    <t>152: Tokutake T, Kasuga K, Tsukie T, Ishiguro T, Shimohata T, Onodera O, IkeuchiT. Clinical correlations of cerebrospinal fluid biomarkers including neuron-glia2 and neurofilament light chain in patients with multiple system atrophy.</t>
  </si>
  <si>
    <t>T. Clinical correlations of cerebrospinal fluid biomarkers including neuron-glia2 and neurofilament light chain in patients with multiple system atrophy.Parkinsonism Relat Disord. 2022 Sep;102:30-35. doi:</t>
  </si>
  <si>
    <t>2 and neurofilament light chain in patients with multiple system atrophy.Parkinsonism Relat Disord. 2022 Sep;102:30-35. doi:10.1016/j.parkreldis.2022.07.007. Epub 2022 Jul 30. PMID: 35933820.</t>
  </si>
  <si>
    <t>153: Murray HC, Osterman C, Bell P, Vinnell L, Curtis MA. Neuropathology inchronic traumatic encephalopathy: a systematic review of comparative post-mortemhistology literature. Acta Neuropathol Commun. 2022 Aug 6;10(1):108. doi:</t>
  </si>
  <si>
    <t>chronic traumatic encephalopathy: a systematic review of comparative post-mortemhistology literature. Acta Neuropathol Commun. 2022 Aug 6;10(1):108. doi:10.1186/s40478-022-01413-9. PMID: 35933388; PMCID: PMC9356428.</t>
  </si>
  <si>
    <t>154: Thu TTM, Li MS. Protein aggregation rate depends on mechanical stability offibrillar structure. J Chem Phys. 2022 Aug 7;157(5):055101. doi:10.1063/5.0088689. PMID: 35933209.</t>
  </si>
  <si>
    <t>155: Natsume S, Baba H, Maeshima H, Saida T, Yoshinari N, Shimizu K, Suzuki T.Clinical course and serum amyloid β levels in elderly patients with majordepressive disorder. J Affect Disord. 2022 Oct 15;315:156-161. doi:</t>
  </si>
  <si>
    <t>Clinical course and serum amyloid β levels in elderly patients with majordepressive disorder. J Affect Disord. 2022 Oct 15;315:156-161. doi:10.1016/j.jad.2022.07.073. Epub 2022 Aug 3. PMID: 35932935.</t>
  </si>
  <si>
    <t>156: Asher S, Priefer R. Alzheimer's disease failed clinical trials. Life Sci.2022 Oct 1;306:120861. doi: 10.1016/j.lfs.2022.120861. Epub 2022 Aug 4. PMID:35932841</t>
  </si>
  <si>
    <t>157: Mank A, van Maurik IS, Rijnhart JJM, Bakker ED, Bouteloup V, Le ScouarnecL, Teunissen CE, Barkhof F, Scheltens P, Berkhof J, van der Flier WM.Development of multivariable prediction models for institutionalization and</t>
  </si>
  <si>
    <t>L, Teunissen CE, Barkhof F, Scheltens P, Berkhof J, van der Flier WM.Development of multivariable prediction models for institutionalization andmortality in the full spectrum of Alzheimer's disease. Alzheimers Res Ther. 2022</t>
  </si>
  <si>
    <t>Development of multivariable prediction models for institutionalization andmortality in the full spectrum of Alzheimer's disease. Alzheimers Res Ther. 2022Aug 5;14(1):110. doi: 10.1186/s13195-022-01053-0. PMID: 35932034; PMCID:</t>
  </si>
  <si>
    <t>mortality in the full spectrum of Alzheimer's disease. Alzheimers Res Ther. 2022Aug 5;14(1):110. doi: 10.1186/s13195-022-01053-0. PMID: 35932034; PMCID:PMC9354423.</t>
  </si>
  <si>
    <t>158: Takada LT, Aláez-Verson C, Burgute BD, Nitrini R, Sosa AL, Castilhos RM,Chaves MF, Longoria EM, Carrillo-Sánchez K, Brucki SMD, Flores-Lagunes LL,Molina C, Olivares MJ, Ziegemeier E, Petranek J, Goate AM, Cruchaga C, Renton</t>
  </si>
  <si>
    <t>Chaves MF, Longoria EM, Carrillo-Sánchez K, Brucki SMD, Flores-Lagunes LL,Molina C, Olivares MJ, Ziegemeier E, Petranek J, Goate AM, Cruchaga C, RentonAE, Fernández MV, Day GS, McDade E, Bateman RJ, Karch CM, Llibre-Guerra JJ;</t>
  </si>
  <si>
    <t>Molina C, Olivares MJ, Ziegemeier E, Petranek J, Goate AM, Cruchaga C, RentonAE, Fernández MV, Day GS, McDade E, Bateman RJ, Karch CM, Llibre-Guerra JJ;Dominantly Inherited Alzheimer Network. Discovery and validation of dominantly</t>
  </si>
  <si>
    <t>AE, Fernández MV, Day GS, McDade E, Bateman RJ, Karch CM, Llibre-Guerra JJ;Dominantly Inherited Alzheimer Network. Discovery and validation of dominantlyinherited Alzheimer's disease mutations in populations from Latin America.</t>
  </si>
  <si>
    <t>Dominantly Inherited Alzheimer Network. Discovery and validation of dominantlyinherited Alzheimer's disease mutations in populations from Latin America.Alzheimers Res Ther. 2022 Aug 5;14(1):108. doi: 10.1186/s13195-022-01052-1.</t>
  </si>
  <si>
    <t>inherited Alzheimer's disease mutations in populations from Latin America.Alzheimers Res Ther. 2022 Aug 5;14(1):108. doi: 10.1186/s13195-022-01052-1.PMID: 35932032; PMCID: PMC9354296.</t>
  </si>
  <si>
    <t>159: Poulakis K, Pereira JB, Muehlboeck JS, Wahlund LO, Smedby Ö, Volpe G,Masters CL, Ames D, Niimi Y, Iwatsubo T, Ferreira D, Westman E; JapaneseAlzheimer’s Disease Neuroimaging Initiative; Australian Imaging, Biomarkers and</t>
  </si>
  <si>
    <t>Masters CL, Ames D, Niimi Y, Iwatsubo T, Ferreira D, Westman E; JapaneseAlzheimer’s Disease Neuroimaging Initiative; Australian Imaging, Biomarkers andLifestyle study. Multi-cohort and longitudinal Bayesian clustering study of</t>
  </si>
  <si>
    <t>Alzheimer’s Disease Neuroimaging Initiative; Australian Imaging, Biomarkers andLifestyle study. Multi-cohort and longitudinal Bayesian clustering study ofstage and subtype in Alzheimer's disease. Nat Commun. 2022 Aug 5;13(1):4566.</t>
  </si>
  <si>
    <t>Lifestyle study. Multi-cohort and longitudinal Bayesian clustering study ofstage and subtype in Alzheimer's disease. Nat Commun. 2022 Aug 5;13(1):4566.doi: 10.1038/s41467-022-32202-6. PMID: 35931678; PMCID: PMC9355993.</t>
  </si>
  <si>
    <t>160: Smith AA, Moore KBE, Ambs PM, Saraswati AP, Fortin JS. Recent Advances inthe Discovery of Therapeutics to Curtail Islet Amyloid Polypeptide Aggregationfor Type 2 Diabetes Treatment. Adv Biol (Weinh). 2022 Aug 5:e2101301. doi:</t>
  </si>
  <si>
    <t>the Discovery of Therapeutics to Curtail Islet Amyloid Polypeptide Aggregationfor Type 2 Diabetes Treatment. Adv Biol (Weinh). 2022 Aug 5:e2101301. doi:10.1002/adbi.202101301. Epub ahead of print. PMID: 35931462.</t>
  </si>
  <si>
    <t>161: Young KA, Mancera RL. Review: Investigating the aggregation of amyloid betawith surface plasmon resonance: Do different approaches yield different results?Anal Biochem. 2022 Oct 1;654:114828. doi: 10.1016/j.ab.2022.114828. Epub 2022</t>
  </si>
  <si>
    <t>with surface plasmon resonance: Do different approaches yield different results?Anal Biochem. 2022 Oct 1;654:114828. doi: 10.1016/j.ab.2022.114828. Epub 2022Aug 2. PMID: 35931183.</t>
  </si>
  <si>
    <t>162: Joachimiak LA. The interactions that shape amyloid fibrils in disease.Structure. 2022 Aug 4;30(8):1045-1047. doi: 10.1016/j.str.2022.07.003. PMID:35931058</t>
  </si>
  <si>
    <t>163: Macedo Vaz S, de Freitas Silva M, Dos Reis Rosa Franco G, Jorge R GuimarãesM, Motta R da Silva F, Gonçalves Castro N, Alvim Guedes I, Dardenne LE, AmaralAlves M, Garrett da Costa R, Beserra Pinheiro G, Germino Veras L, Renata Mortari</t>
  </si>
  <si>
    <t>M, Motta R da Silva F, Gonçalves Castro N, Alvim Guedes I, Dardenne LE, AmaralAlves M, Garrett da Costa R, Beserra Pinheiro G, Germino Veras L, Renata MortariM, Pruccoli L, Tarozzi A, Viegas C Jr. Synthesis and biological evaluation of</t>
  </si>
  <si>
    <t>Alves M, Garrett da Costa R, Beserra Pinheiro G, Germino Veras L, Renata MortariM, Pruccoli L, Tarozzi A, Viegas C Jr. Synthesis and biological evaluation of4-hydroxy-methylpiperidinyl-N-benzyl-acylarylhydrazone hybrids designed as novel</t>
  </si>
  <si>
    <t>M, Pruccoli L, Tarozzi A, Viegas C Jr. Synthesis and biological evaluation of4-hydroxy-methylpiperidinyl-N-benzyl-acylarylhydrazone hybrids designed as novelmultifunctional drug candidates for Alzheimer's disease. Bioorg Med Chem. 2022</t>
  </si>
  <si>
    <t>4-hydroxy-methylpiperidinyl-N-benzyl-acylarylhydrazone hybrids designed as novelmultifunctional drug candidates for Alzheimer's disease. Bioorg Med Chem. 2022Oct 1;71:116952. doi: 10.1016/j.bmc.2022.116952. Epub 2022 Aug 1. PMID:</t>
  </si>
  <si>
    <t>multifunctional drug candidates for Alzheimer's disease. Bioorg Med Chem. 2022Oct 1;71:116952. doi: 10.1016/j.bmc.2022.116952. Epub 2022 Aug 1. PMID:35930852</t>
  </si>
  <si>
    <t>164: Khan AN, Nabi F, Ajmal MR, Ali SM, Almutairi FM, Alalawy AI, Khan RH.Moxifloxacin Disrupts and Attenuates Aβ42 Fibril and Oligomer Formation:Plausibly Repositioning an Antibiotic as Therapeutic against Alzheimer's</t>
  </si>
  <si>
    <t>Moxifloxacin Disrupts and Attenuates Aβ42 Fibril and Oligomer Formation:Plausibly Repositioning an Antibiotic as Therapeutic against Alzheimer'sDisease. ACS Chem Neurosci. 2022 Aug 17;13(16):2529-2539. doi:</t>
  </si>
  <si>
    <t>Plausibly Repositioning an Antibiotic as Therapeutic against Alzheimer'sDisease. ACS Chem Neurosci. 2022 Aug 17;13(16):2529-2539. doi:10.1021/acschemneuro.2c00371. Epub 2022 Aug 5. PMID: 35930676.</t>
  </si>
  <si>
    <t>165: Uchino A, Irie Y, Tsukano C, Kawase T, Hirose K, Kageyama Y, Tooyama I,Yanagita RC, Irie K. Synthesis and Characterization of Propeller- and Parallel-Type Full-Length Amyloid β40 Trimer Models. ACS Chem Neurosci. 2022 Aug</t>
  </si>
  <si>
    <t>Yanagita RC, Irie K. Synthesis and Characterization of Propeller- and Parallel-Type Full-Length Amyloid β40 Trimer Models. ACS Chem Neurosci. 2022 Aug17;13(16):2517-2528. doi: 10.1021/acschemneuro.2c00363. Epub 2022 Aug 5. PMID:</t>
  </si>
  <si>
    <t>Type Full-Length Amyloid β40 Trimer Models. ACS Chem Neurosci. 2022 Aug17;13(16):2517-2528. doi: 10.1021/acschemneuro.2c00363. Epub 2022 Aug 5. PMID:35930616</t>
  </si>
  <si>
    <t>166: Taghadosi Z, Zarifkar A, Razban V, Aligholi H. The effect of chronic stressand its preconditioning on spatial memory as well as hippocampal LRP1 and RAGEexpression in a streptozotocin-induced rat model of Alzheimer's disease. Metab</t>
  </si>
  <si>
    <t>and its preconditioning on spatial memory as well as hippocampal LRP1 and RAGEexpression in a streptozotocin-induced rat model of Alzheimer's disease. MetabBrain Dis. 2022 Aug 5. doi: 10.1007/s11011-022-01044-y. Epub ahead of print.</t>
  </si>
  <si>
    <t>expression in a streptozotocin-induced rat model of Alzheimer's disease. MetabBrain Dis. 2022 Aug 5. doi: 10.1007/s11011-022-01044-y. Epub ahead of print.PMID: 35930096.</t>
  </si>
  <si>
    <t>167: Wu S, Zhou J, Zhang H, Barger SW. Serine racemase expression differentiatesaging from Alzheimer's brain. Curr Alzheimer Res. 2022 Aug 5. doi:10.2174/1567205019666220805105106. Epub ahead of print. PMID: 35929621.</t>
  </si>
  <si>
    <t>168: Villain N. Actualités thérapeutiques dans la maladie d’Alzheimer : bientôtun traitement de fond ? [Therapeutic news in Alzheimer’s disease: soon adisease-modifying therapy?]. Geriatr Psychol Neuropsychiatr Vieil. 2022 Jun</t>
  </si>
  <si>
    <t>un traitement de fond ? [Therapeutic news in Alzheimer’s disease: soon adisease-modifying therapy?]. Geriatr Psychol Neuropsychiatr Vieil. 2022 Jun1;20(2):256-260. French. doi: 10.1684/pnv.2022.1042. PMID: 35929392.</t>
  </si>
  <si>
    <t>169: Nejabati HR, Roshangar L. Kaempferol as a potential neuroprotector inAlzheimer's disease. J Food Biochem. 2022 Aug 5. doi: 10.1111/jfbc.14375. Epubahead of print. PMID: 35929364.</t>
  </si>
  <si>
    <t>170: Hao Y, Su C, Liu X, Sui H, Shi Y, Zhao L. Bioengineered microglia-targetedexosomes facilitate Aβ clearance via enhancing activity of microglial lysosomefor promoting cognitive recovery in Alzheimer's disease. Biomater Adv. 2022</t>
  </si>
  <si>
    <t>exosomes facilitate Aβ clearance via enhancing activity of microglial lysosomefor promoting cognitive recovery in Alzheimer's disease. Biomater Adv. 2022May;136:212770. doi: 10.1016/j.bioadv.2022.212770. Epub 2022 Mar 22. PMID:</t>
  </si>
  <si>
    <t>for promoting cognitive recovery in Alzheimer's disease. Biomater Adv. 2022May;136:212770. doi: 10.1016/j.bioadv.2022.212770. Epub 2022 Mar 22. PMID:35929330</t>
  </si>
  <si>
    <t>171: Khonsari F, Heydari M, Sharifzadeh M, Valizadeh H, Dinarvand R, Atyabi F.Transferrin decorated-nanostructured lipid carriers (NLCs) are a promisingdelivery system for rapamycin in Alzheimer's disease: An in vivo study. Biomater</t>
  </si>
  <si>
    <t>Transferrin decorated-nanostructured lipid carriers (NLCs) are a promisingdelivery system for rapamycin in Alzheimer's disease: An in vivo study. BiomaterAdv. 2022 Jun;137:212827. doi: 10.1016/j.bioadv.2022.212827. Epub 2022 Apr 27.</t>
  </si>
  <si>
    <t>delivery system for rapamycin in Alzheimer's disease: An in vivo study. BiomaterAdv. 2022 Jun;137:212827. doi: 10.1016/j.bioadv.2022.212827. Epub 2022 Apr 27.PMID: 35929260.</t>
  </si>
  <si>
    <t>172: Martinsson I, Quintino L, Garcia MG, Konings SC, Torres-Garcia L,Svanbergsson A, Stange O, England R, Deierborg T, Li JY, Lundberg C, Gouras GK.Aβ/Amyloid Precursor Protein-Induced Hyperexcitability and Dysregulation of</t>
  </si>
  <si>
    <t>Svanbergsson A, Stange O, England R, Deierborg T, Li JY, Lundberg C, Gouras GK.Aβ/Amyloid Precursor Protein-Induced Hyperexcitability and Dysregulation ofHomeostatic Synaptic Plasticity in Neuron Models of Alzheimer's Disease. Front</t>
  </si>
  <si>
    <t>Aβ/Amyloid Precursor Protein-Induced Hyperexcitability and Dysregulation ofHomeostatic Synaptic Plasticity in Neuron Models of Alzheimer's Disease. FrontAging Neurosci. 2022 Jul 6;14:946297. doi: 10.3389/fnagi.2022.946297. PMID:</t>
  </si>
  <si>
    <t>Homeostatic Synaptic Plasticity in Neuron Models of Alzheimer's Disease. FrontAging Neurosci. 2022 Jul 6;14:946297. doi: 10.3389/fnagi.2022.946297. PMID:35928998; PMCID: PMC9344931.</t>
  </si>
  <si>
    <t>173: Haddad HW, Malone GW, Comardelle NJ, Degueure AE, Kaye AM, Kaye AD.Aducanumab, a Novel Anti-Amyloid Monoclonal Antibody, for the Treatment ofAlzheimer's Disease: A Comprehensive Review. Health Psychol Res. 2022 Jan</t>
  </si>
  <si>
    <t>Aducanumab, a Novel Anti-Amyloid Monoclonal Antibody, for the Treatment ofAlzheimer's Disease: A Comprehensive Review. Health Psychol Res. 2022 Jan30;10(1):31925. doi: 10.52965/001c.31925. PMID: 35928986; PMCID: PMC9346954.</t>
  </si>
  <si>
    <t>174: Zhu B, Parsons T, Stensen W, Mjøen Svendsen JS, Fugelli A, Hodge JJL.DYRK1a Inhibitor Mediated Rescue of &lt;i&gt;Drosophila&lt;/i&gt; Models of Alzheimer'sDisease-Down Syndrome Phenotypes. Front Pharmacol. 2022 Jul 19;13:881385. doi:</t>
  </si>
  <si>
    <t>DYRK1a Inhibitor Mediated Rescue of &lt;i&gt;Drosophila&lt;/i&gt; Models of Alzheimer'sDisease-Down Syndrome Phenotypes. Front Pharmacol. 2022 Jul 19;13:881385. doi:10.3389/fphar.2022.881385. PMID: 35928283; PMCID: PMC9345315.</t>
  </si>
  <si>
    <t>175: Li CD, Junaid M, Shan X, Wang Y, Wang X, Khan A, Wei DQ. Effect ofCholesterol on C99 Dimerization: Revealed by Molecular Dynamics Simulations.Front Mol Biosci. 2022 Jul 19;9:872385. doi: 10.3389/fmolb.2022.872385. PMID:</t>
  </si>
  <si>
    <t>Cholesterol on C99 Dimerization: Revealed by Molecular Dynamics Simulations.Front Mol Biosci. 2022 Jul 19;9:872385. doi: 10.3389/fmolb.2022.872385. PMID:35928227; PMCID: PMC9343951.</t>
  </si>
  <si>
    <t>176: Rupawala H, Shah K, Davies C, Rose J, Colom-Cadena M, Peng X, Granat L,Aljuhani M, Mizuno K, Troakes C, Perez-Nievas BG, Morgan A, So PW, Hortobagyi T,Spires-Jones TL, Noble W, Giese KP. Cysteine string protein alpha accumulates</t>
  </si>
  <si>
    <t>Aljuhani M, Mizuno K, Troakes C, Perez-Nievas BG, Morgan A, So PW, Hortobagyi T,Spires-Jones TL, Noble W, Giese KP. Cysteine string protein alpha accumulateswith early pre-synaptic dysfunction in Alzheimer's disease. Brain Commun. 2022</t>
  </si>
  <si>
    <t>Spires-Jones TL, Noble W, Giese KP. Cysteine string protein alpha accumulateswith early pre-synaptic dysfunction in Alzheimer's disease. Brain Commun. 2022Jul 23;4(4):fcac192. doi: 10.1093/braincomms/fcac192. PMID: 35928052; PMCID:</t>
  </si>
  <si>
    <t>with early pre-synaptic dysfunction in Alzheimer's disease. Brain Commun. 2022Jul 23;4(4):fcac192. doi: 10.1093/braincomms/fcac192. PMID: 35928052; PMCID:PMC9345313.</t>
  </si>
  <si>
    <t>177: Jung H, Lee SY, Lim S, Choi HR, Choi Y, Kim M, Kim S, Lee Y, Han KH, ChungWS, Kim CH. Anti-inflammatory clearance of amyloid-β by a chimeric Gas6 fusionprotein. Nat Med. 2022 Sep;28(9):1802-1812. doi: 10.1038/s41591-022-01926-9.</t>
  </si>
  <si>
    <t>WS, Kim CH. Anti-inflammatory clearance of amyloid-β by a chimeric Gas6 fusionprotein. Nat Med. 2022 Sep;28(9):1802-1812. doi: 10.1038/s41591-022-01926-9.Epub 2022 Aug 4. PMID: 35927581.</t>
  </si>
  <si>
    <t>178: Jose S, Groves NJ, Roper KE, Gordon R. Mechanisms of NLRP3 activation andpathology during neurodegeneration. Int J Biochem Cell Biol. 2022Oct;151:106273. doi: 10.1016/j.biocel.2022.106273. Epub 2022 Aug 1. PMID:</t>
  </si>
  <si>
    <t>pathology during neurodegeneration. Int J Biochem Cell Biol. 2022Oct;151:106273. doi: 10.1016/j.biocel.2022.106273. Epub 2022 Aug 1. PMID:35926782</t>
  </si>
  <si>
    <t>179: Beura SK, Dhapola R, Panigrahi AR, Yadav P, Reddy DH, Singh SK. Redefiningoxidative stress in Alzheimer's disease: Targeting platelet reactive oxygenspecies for novel therapeutic options. Life Sci. 2022 Oct 1;306:120855. doi:</t>
  </si>
  <si>
    <t>oxidative stress in Alzheimer's disease: Targeting platelet reactive oxygenspecies for novel therapeutic options. Life Sci. 2022 Oct 1;306:120855. doi:10.1016/j.lfs.2022.120855. Epub 2022 Aug 1. PMID: 35926591.</t>
  </si>
  <si>
    <t>180: Lin CL, Zheng TL, Tsou SH, Chang HM, Tseng LH, Yu CH, Hung CS, Ho YJ.Amitriptyline improves cognitive and neuronal function in a rat model thatmimics dementia with lewy bodies. Behav Brain Res. 2022 Oct 28;435:114035. doi:</t>
  </si>
  <si>
    <t>Amitriptyline improves cognitive and neuronal function in a rat model thatmimics dementia with lewy bodies. Behav Brain Res. 2022 Oct 28;435:114035. doi:10.1016/j.bbr.2022.114035. Epub 2022 Aug 2. PMID: 35926562.</t>
  </si>
  <si>
    <t>181: Mallesh R, Khan J, Pradhan K, Roy R, Jana NR, Jaisankar P, Ghosh S. Designand Development of Benzothiazole-Based Fluorescent Probes for SelectiveDetection of Aβ Aggregates in Alzheimer's Disease. ACS Chem Neurosci. 2022 Aug</t>
  </si>
  <si>
    <t>and Development of Benzothiazole-Based Fluorescent Probes for SelectiveDetection of Aβ Aggregates in Alzheimer's Disease. ACS Chem Neurosci. 2022 Aug17;13(16):2503-2516. doi: 10.1021/acschemneuro.2c00361. Epub 2022 Aug 4. PMID:</t>
  </si>
  <si>
    <t>Detection of Aβ Aggregates in Alzheimer's Disease. ACS Chem Neurosci. 2022 Aug17;13(16):2503-2516. doi: 10.1021/acschemneuro.2c00361. Epub 2022 Aug 4. PMID:35926183</t>
  </si>
  <si>
    <t>182: Jang J, Park CB. Linnaeite Mineral for NIR Light-Triggered Disruption ofAlzheimer's Pore-Forming Aβ Oligomers. ACS Appl Mater Interfaces. 2022 Aug 4.doi: 10.1021/acsami.2c09601. Epub ahead of print. PMID: 35926087.</t>
  </si>
  <si>
    <t>183: Luo J, Agboola F, Grant E, Morris JC, Masters CL, Albert MS, Johnson SC,McDade EM, Fagan AM, Benzinger TLS, Hassenstab J, Bateman RJ, Perrin RJ, Wang G,Li Y, Gordon B, Cruchaga C, Day GS, Levin J, Vöglein J, Ikeuchi T, Suzuki K,</t>
  </si>
  <si>
    <t>McDade EM, Fagan AM, Benzinger TLS, Hassenstab J, Bateman RJ, Perrin RJ, Wang G,Li Y, Gordon B, Cruchaga C, Day GS, Levin J, Vöglein J, Ikeuchi T, Suzuki K,Allegri RF, Xiong C; Dominantly Inherited Alzheimer Network (DIAN). Accelerated</t>
  </si>
  <si>
    <t>Li Y, Gordon B, Cruchaga C, Day GS, Levin J, Vöglein J, Ikeuchi T, Suzuki K,Allegri RF, Xiong C; Dominantly Inherited Alzheimer Network (DIAN). Acceleratedlongitudinal changes and ordering of Alzheimer disease biomarkers across the</t>
  </si>
  <si>
    <t>Allegri RF, Xiong C; Dominantly Inherited Alzheimer Network (DIAN). Acceleratedlongitudinal changes and ordering of Alzheimer disease biomarkers across theadult lifespan. Brain. 2022 Aug 4:awac238. doi: 10.1093/brain/awac238. Epub</t>
  </si>
  <si>
    <t>longitudinal changes and ordering of Alzheimer disease biomarkers across theadult lifespan. Brain. 2022 Aug 4:awac238. doi: 10.1093/brain/awac238. Epubahead of print. PMID: 35925685.</t>
  </si>
  <si>
    <t>184: Li S, Jin C, Gao P, Zhou W, Xiao R, Zhang Z, Liao W, Ding K. A NovelPectin-Like Glycopeptide Isolated from the Fruit of &lt;i&gt;Fructus Mori&lt;/i&gt; ImpedesAggregation and Production of Aβ&lt;sub&gt;42&lt;/sub&gt;. J Agric Food Chem. 2022 Aug</t>
  </si>
  <si>
    <t>Pectin-Like Glycopeptide Isolated from the Fruit of &lt;i&gt;Fructus Mori&lt;/i&gt; ImpedesAggregation and Production of Aβ&lt;sub&gt;42&lt;/sub&gt;. J Agric Food Chem. 2022 Aug17;70(32):9908-9918. doi: 10.1021/acs.jafc.2c03823. Epub 2022 Aug 4. PMID:</t>
  </si>
  <si>
    <t>Aggregation and Production of Aβ&lt;sub&gt;42&lt;/sub&gt;. J Agric Food Chem. 2022 Aug17;70(32):9908-9918. doi: 10.1021/acs.jafc.2c03823. Epub 2022 Aug 4. PMID:35924862</t>
  </si>
  <si>
    <t>185: Wang J, Guo C, Meng Z, Zwan MD, Chen X, Seelow S, Lundström SL, Rodin S,Teunissen CE, Zubarev RA. Testing the link between isoaspartate and Alzheimer'sdisease etiology. Alzheimers Dement. 2022 Aug 4. doi: 10.1002/alz.12735. Epub</t>
  </si>
  <si>
    <t>Teunissen CE, Zubarev RA. Testing the link between isoaspartate and Alzheimer'sdisease etiology. Alzheimers Dement. 2022 Aug 4. doi: 10.1002/alz.12735. Epubahead of print. PMID: 35924765.</t>
  </si>
  <si>
    <t>186: Sundaria A, Liberta F, Savran D, Sarkar R, Rodina N, Peters C, Schwierz N,Haupt C, Schmidt M, Reif B. SAA fibrils involved in AA amyloidosis are similarin bulk and by single particle reconstitution: A MAS solid-state NMR study. J</t>
  </si>
  <si>
    <t>Haupt C, Schmidt M, Reif B. SAA fibrils involved in AA amyloidosis are similarin bulk and by single particle reconstitution: A MAS solid-state NMR study. JStruct Biol X. 2022 Jul 19;6:100069. doi: 10.1016/j.yjsbx.2022.100069. PMID:</t>
  </si>
  <si>
    <t>in bulk and by single particle reconstitution: A MAS solid-state NMR study. JStruct Biol X. 2022 Jul 19;6:100069. doi: 10.1016/j.yjsbx.2022.100069. PMID:35924280; PMCID: PMC9340516.</t>
  </si>
  <si>
    <t>187: Huang Y, Sun L, Mirica LM. Turn-on fluorescent sensors for Cu-rich amyloidβ peptide aggregates. Sens Diagn. 2022 May 9;1(4):709-713. doi:10.1039/d2sd00028h. PMID: 35923774; PMCID: PMC9280444.</t>
  </si>
  <si>
    <t>188: Huang S, Wang J, Fan DY, Luo T, Li Y, Tu YF, Shen YY, Zeng GH, Chen DW,Wang YR, Chen LY, Wang YJ, Guo J. The association of serum uric acid withcognitive impairment and ATN biomarkers. Front Aging Neurosci. 2022 Jul</t>
  </si>
  <si>
    <t>Wang YR, Chen LY, Wang YJ, Guo J. The association of serum uric acid withcognitive impairment and ATN biomarkers. Front Aging Neurosci. 2022 Jul18;14:943380. doi: 10.3389/fnagi.2022.943380. PMID: 35923549; PMCID: PMC9339963.</t>
  </si>
  <si>
    <t>189: Prins S, de Kam ML, Teunissen CE, Groeneveld GJ. Inflammatory plasmabiomarkers in subjects with preclinical Alzheimer's disease. Alzheimers ResTher. 2022 Aug 3;14(1):106. doi: 10.1186/s13195-022-01051-2. PMID: 35922871;</t>
  </si>
  <si>
    <t>biomarkers in subjects with preclinical Alzheimer's disease. Alzheimers ResTher. 2022 Aug 3;14(1):106. doi: 10.1186/s13195-022-01051-2. PMID: 35922871;PMCID: PMC9347121.</t>
  </si>
  <si>
    <t>190: Lim KY, Kim SI, Kim H, Kang J, Park JW, Won JK, Shin DY, Park SH. Toxicleukoencephalopathy with axonal spheroids caused by chemotherapeutic drugs otherthan methotrexate. BMC Neurol. 2022 Aug 3;22(1):288. doi:</t>
  </si>
  <si>
    <t>leukoencephalopathy with axonal spheroids caused by chemotherapeutic drugs otherthan methotrexate. BMC Neurol. 2022 Aug 3;22(1):288. doi:10.1186/s12883-022-02818-8. PMID: 35922754; PMCID: PMC9347126.</t>
  </si>
  <si>
    <t>191: Soden PA, Henderson AR, Lee E. A Microfluidic Model of AQP4 PolarizationDynamics and Fluid Transport in the Healthy and Inflamed Human Brain: The FirstStep Towards Glymphatics-on-a-Chip. Adv Biol (Weinh). 2022 Aug 3:e2200027. doi:</t>
  </si>
  <si>
    <t>Dynamics and Fluid Transport in the Healthy and Inflamed Human Brain: The FirstStep Towards Glymphatics-on-a-Chip. Adv Biol (Weinh). 2022 Aug 3:e2200027. doi:10.1002/adbi.202200027. Epub ahead of print. PMID: 35922370.</t>
  </si>
  <si>
    <t>194: Man VH, He X, Wang J. Stable Cavitation Interferes with Aβ&lt;sub&gt;16-22&lt;/sub&gt;Oligomerization. J Chem Inf Model. 2022 Aug 22;62(16):3885-3895. doi:10.1021/acs.jcim.2c00764. Epub 2022 Aug 3. PMID: 35920625.</t>
  </si>
  <si>
    <t>199: Akinci M, Peña-Gómez C, Operto G, Fuentes-Julian S, Deulofeu C, Sánchez-Benavides G, Milà-Alomà M, Grau-Rivera O, Gramunt N, Navarro A, Minguillón C,Fauria K, Suridjan I, Kollmorgen G, Bayfield A, Blennow K, Zetterberg H,</t>
  </si>
  <si>
    <t>Benavides G, Milà-Alomà M, Grau-Rivera O, Gramunt N, Navarro A, Minguillón C,Fauria K, Suridjan I, Kollmorgen G, Bayfield A, Blennow K, Zetterberg H,Molinuevo JL, Suárez-Calvet M, Gispert JD, Arenaza-Urquijo EM; ALFA Study.</t>
  </si>
  <si>
    <t>Fauria K, Suridjan I, Kollmorgen G, Bayfield A, Blennow K, Zetterberg H,Molinuevo JL, Suárez-Calvet M, Gispert JD, Arenaza-Urquijo EM; ALFA Study.Prepandemic Alzheimer Disease Biomarkers and Anxious-Depressive Symptoms During</t>
  </si>
  <si>
    <t>Molinuevo JL, Suárez-Calvet M, Gispert JD, Arenaza-Urquijo EM; ALFA Study.Prepandemic Alzheimer Disease Biomarkers and Anxious-Depressive Symptoms Duringthe COVID-19 Confinement in Cognitively Unimpaired Adults. Neurology. 2022 Oct</t>
  </si>
  <si>
    <t>Prepandemic Alzheimer Disease Biomarkers and Anxious-Depressive Symptoms Duringthe COVID-19 Confinement in Cognitively Unimpaired Adults. Neurology. 2022 Oct4;99(14):e1486-e1498. doi: 10.1212/WNL.0000000000200948. Epub 2022 Aug 2. PMID:</t>
  </si>
  <si>
    <t>the COVID-19 Confinement in Cognitively Unimpaired Adults. Neurology. 2022 Oct4;99(14):e1486-e1498. doi: 10.1212/WNL.0000000000200948. Epub 2022 Aug 2. PMID:35918160</t>
  </si>
  <si>
    <t>Title</t>
  </si>
  <si>
    <t>Relevance</t>
  </si>
  <si>
    <t>5: Xu L, Li M, Wei A, Yang M, Li C, Liu R, Zheng Y, Chen Y, Wang Z, Wang K, WangT. Treadmill exercise promotes E3 ubiquitin ligase to remove amyloid β and P-tau and improve cognitive ability in APP/PS1 transgenic mice. J Neuroinflammation.2022 Oct 4;19(1):243. doi: 10.1186/s12974-022-02607-7. PMID: 36195875.</t>
  </si>
  <si>
    <t>7: Zhang X, Kang X, Du L, Zhang L, Huang Y, Wang J, Wang S, Chang Y, Liu Y, Zhao Y. Tanshinone IIA loaded chitosan nanoparticles decrease toxicity of β-amyloidpeptide in a Caenorhabditis elegans model of Alzheimer's disease. Free RadicBiol Med. 2022 Oct 1:S0891-5849(22)00620-7. doi:</t>
  </si>
  <si>
    <t>8: Henríquez G, Méndez L, Castañeda E, Wagler A, Jeon S, Narayan M. Preclinical Model to Evaluate Outcomes of Amyloid Cross-Toxicity in the Rodent Brain. ACSChem Neurosci. 2022 Oct 4. doi: 10.1021/acschemneuro.2c00419. Epub ahead ofprint. PMID: 36194532.</t>
  </si>
  <si>
    <t>1: Hill AM. Alzheimer disease and the evolving treatment landscape. Am J Manag Care. 2022 Sep;28(10 Suppl):S179-S187. doi: 10.37765/ajmc.2022.89235. PMID:36197131</t>
  </si>
  <si>
    <t>9: Eo H, Lee S, Kim SH, Ju IG, Huh E, Lim J, Park S, Oh MS. &lt;i&gt;Petasites japonicus&lt;/i&gt; leaf extract inhibits Alzheimer's-like pathology through suppression of neuroinflammation. Food Funct. 2022 Oct 4. doi:10.1039/d2fo01989b. Epub ahead of print. PMID: 36193798.</t>
  </si>
  <si>
    <t>10: Svenningsson AL, Stomrud E, Palmqvist S, Hansson O, Ossenkoppele R. Axonal degeneration and amyloid pathology predict cognitive decline beyond cortical atrophy. Alzheimers Res Ther. 2022 Oct 4;14(1):144. doi:10.1186/s13195-022-01081-w. PMID: 36192766.</t>
  </si>
  <si>
    <t>11: Wouters Y, Jaspers T, Rué L, Serneels L, De Strooper B, Dewilde M. VHHs as tools for therapeutic protein delivery to the central nervous system. Fluids Barriers CNS. 2022 Oct 3;19(1):79. doi: 10.1186/s12987-022-00374-4. PMID:36192747</t>
  </si>
  <si>
    <t>12: Nakajima K, Yamaguchi K, Noji M, Aguirre C, Ikenaka K, Mochizuki H, Zhou L, Ogi H, Ito T, Narita I, Gejyo F, Naiki H, Yamamoto S, Goto Y. Macromolecular crowding and supersaturation protect hemodialysis patients from the onset of dialysis-related amyloidosis. Nat Commun. 2022 Oct 3;13(1):5689. doi:10.1038/s41467-022-33247-3. PMID: 36192385.</t>
  </si>
  <si>
    <t>13: Cheung CY, Ran AR, Wang S, Chan VTT, Sham K, Hilal S, Venketasubramanian N, Cheng CY, Sabanayagam C, Tham YC, Schmetterer L, McKay GJ, Williams MA, Wong A, Au LWC, Lu Z, Yam JC, Tham CC, Chen JJ, Dumitrascu OM, Heng PA, Kwok TCY, Mok VCT, Milea D, Chen CL, Wong TY. A deep learning model for detection of Alzheimer's disease based on retinal photographs: a retrospective, multicentrecase-control study. Lancet Digit Health. 2022 Sep 30:S2589-7500(22)00169-8. doi:10.1016/S2589-7500(22)00169-8. Epub ahead of print. PMID: 36192349.</t>
  </si>
  <si>
    <t>14: Parent JH, Ciampa CJ, Harrison TM, Adams JN, Zhuang K, Betts MJ, Maass A, Winer JR, Jagust WJ, Berry AS. Locus coeruleus catecholamines link neuroticism and vulnerability to tau pathology in aging. Neuroimage. 2022 Sep 30:119658.doi: 10.1016/j.neuroimage.2022.119658. Epub ahead of print. PMID: 36191755.</t>
  </si>
  <si>
    <t>15: Huang Y, Lemke G. Early death in a mouse model of Alzheimer's disease exacerbated by microglial loss of TAM receptor signaling. Proc Natl Acad Sci U SA. 2022 Oct 11;119(41):e2204306119. doi: 10.1073/pnas.2204306119. Epub 2022 Oct3. PMID: 36191221.</t>
  </si>
  <si>
    <t>3: Cisternas P, Taylor X, Martinez P, Maldonado O, Jury N, Lasagna-Reeves CA. The reduction of astrocytic tau prevents amyloid-β-induced synaptotoxicity. Brain Commun. 2022 Sep 19;4(5):fcac235. doi: 10.1093/braincomms/fcac235. PMID:36196088; PMCID: PMC9527666.</t>
  </si>
  <si>
    <t>16: Huber CC, Callegari EA, Paez MD, Romanova S, Wang H. Heat Shock-Induced Extracellular Vesicles Derived from Neural Stem Cells Confer Marked Neuroprotection Against Oxidative Stress and Amyloid-β-Caused Neurotoxicity. Mol Neurobiol. 2022 Oct 3. doi: 10.1007/s12035-022-03055-3. Epub ahead of print.PMID: 36190693.</t>
  </si>
  <si>
    <t>17: Xiong Y, Izadi S, Onufriev AV. Fast Polarizable Water Model for Atomistic Simulations. J Chem Theory Comput. 2022 Oct 3. doi: 10.1021/acs.jctc.2c00378.Epub ahead of print. PMID: 36190318.</t>
  </si>
  <si>
    <t>18: Xu H, Zhao Y, Qi Y, Xue X, Liu Y. Therapeutic nanosweepers promote β-amyloid removal from the brain for Alzheimer's disease treatment. Biomater Sci. 2022 Oct3. doi: 10.1039/d2bm01319c. Epub ahead of print. PMID: 36190131.</t>
  </si>
  <si>
    <t>19: Liu Y, Zhuang D, Wang J, Huang H, Li R, Wu C, Deng Y, Hu G, Guo B. Recent advances in small molecular near-infrared fluorescence probes for a targeted diagnosis of the Alzheimer disease. Analyst. 2022 Oct 3. doi:10.1039/d2an01327d. Epub ahead of print. PMID: 36190126.</t>
  </si>
  <si>
    <t>20: Tanaka K, Kuramoto K, Nakagawa T, Nomura Y, Ozawa K, Hosoi T. C-terminal fragment of APP interacts with p62, forms an aggregate, and induces autophagic degradation in Alzheimer's cell model. Am J Physiol Cell Physiol. 2022 Oct 3.doi: 10.1152/ajpcell.00003.2022. Epub ahead of print. PMID: 36189972.</t>
  </si>
  <si>
    <t>21: Shepherd-Banigan ME, Ford CB, Smith VA, Belanger E, Wetle TT, Plassman BL, Burke JR, DePasquale N, O'Brien EC, Sorenson C, Van Houtven CH. Amyloid-β PET Scan Results Disclosure and Care-Partner Emotional Well-Being Over Time. J Alzheimers Dis. 2022 Sep 30. doi: 10.3233/JAD-220611. Epub ahead of print. PMID:36189596</t>
  </si>
  <si>
    <t>22: Yang YH, Hsieh SW, Chang HW, Sung JL, Chuu CP, Yen CW, Hour TC. Gamma Frequency Inhibits the Secretion and Aggregation of Amyloid-β and Decreases the Phosphorylation of mTOR and Tau Proteins in vitro. J Alzheimers Dis. 2022 Sep28. doi: 10.3233/JAD-220307. Epub ahead of print. PMID: 36189589.</t>
  </si>
  <si>
    <t>23: Hori Y, Sohma Y, Kanai M, Tomita T. Promotion in the Clearance of Aggregated Aβ In Vivo Using Amyloid Selective Photo-Oxygenation Technology. Neurosci Insights. 2022 Sep 28;17:26331055221126179. doi: 10.1177/26331055221126179.PMID: 36189373; PMCID: PMC9523840.</t>
  </si>
  <si>
    <t>24: Li W, Li R, Wang Y, Zhang Y, Tomar MS, Dai S. Calcitonin gene-related peptide is a potential autoantigen for CD4 T cells in type 1 diabetes. Front Immunol. 2022 Sep 16;13:951281. doi: 10.3389/fimmu.2022.951281. PMID: 36189304;PMCID: PMC9523785.</t>
  </si>
  <si>
    <t>25: Mello-Carpes PB, Inestrosa NC, Paula-Lima AC. Editorial: Molecular mechanisms of Alzheimer's disease: From top to bottom. Front Aging. 2022 Sep16;3:1026942. doi: 10.3389/fragi.2022.1026942. PMID: 36187848; PMCID:PMC9523882.</t>
  </si>
  <si>
    <t>26: Hu S, Wan X, Li X, Wang X. Aerobic exercise alleviates pyroptosis-related diseases by regulating NLRP3 inflammasome. Front Physiol. 2022 Sep 15;13:965366.doi: 10.3389/fphys.2022.965366. PMID: 36187801; PMCID: PMC9520335.</t>
  </si>
  <si>
    <t>27: Garcia J, Chang R, Steinberg RA, Arce A, Yang J, Van Der Eb P, Abdullah T, Chandrashekar DV, Eck SM, Meza P, Liu ZX, Cadenas E, Cribbs DH, Kaplowitz N, Sumbria RK, Han D. Modulation of hepatic amyloid precursor protein and lipoprotein receptor-related protein 1 by chronic alcohol intake: Potential link between liver steatosis and amyloid-β. Front Physiol. 2022 Sep 15;13:930402.doi: 10.3389/fphys.2022.930402. PMID: 36187787; PMCID: PMC9520570.</t>
  </si>
  <si>
    <t>28: Nazere K, Takahashi T, Hara N, Muguruma K, Nakamori M, Yamazaki Y, Morino H, Maruyama H. Amyloid Beta Is Internalized &lt;i&gt;via&lt;/i&gt; Macropinocytosis, an HSPG-and Lipid Raft-Dependent and Rac1-Mediated Process. Front Mol Neurosci. 2022 Feb11;15:804702. doi: 10.3389/fnmol.2022.804702. PMID: 36187354; PMCID: PMC9524458.</t>
  </si>
  <si>
    <t>29: Lourenco MV, de Freitas GB, Raony Í, Ferreira ST, De Felice FG. Irisin stimulates protective signaling pathways in rat hippocampal neurons. Front Cell Neurosci. 2022 Sep 9;16:953991. doi: 10.3389/fncel.2022.953991. PMID: 36187295;PMCID: PMC9518673.</t>
  </si>
  <si>
    <t>30: Hung SM, Wu DA, Shimojo S, Arakaki X. Stronger implicit interference in cognitively healthy older participants with higher risk of Alzheimer's disease. Alzheimers Dement (Amst). 2022 Sep 20;14(1):e12340. doi: 10.1002/dad2.12340.PMID: 36187196; PMCID: PMC9489163.</t>
  </si>
  <si>
    <t>31: Luo Z, Wang Y, Pang S, Gao S, Liu N, Gao X, Zhang L, Qi X, Yang Y, Zhang L. Synthesis and Bioactivity Evaluation of a Novel 1,2,4-Oxadiazole Derivative in vitro and in 3×Tg Mice. Drug Des Devel Ther. 2022 Sep 25;16:3285-3296. doi:10.2147/DDDT.S372750. PMID: 36187086; PMCID: PMC9521684.</t>
  </si>
  <si>
    <t>32: Gallucci M, Grassivaro F, Da Ronch C, Fiore V, Bonifati DM, Bendini M, Zanusso G, Bonanni L. Patient with Corticobasal Syndrome Showing Disease-Associated Biomarkers of Dementia with Lewy Bodies: A Treviso Dementia (TREDEM) Registry Case Report. J Alzheimers Dis Rep. 2022 Aug 1;6(1):431-442. doi:10.3233/ADR-220026. PMID: 36186723; PMCID: PMC9484149.</t>
  </si>
  <si>
    <t>33: Hong M, Kim M, Yoon J, Lee SH, Baik MH, Lim MH. Excited-State Intramolecular Hydrogen Transfer of Compact Molecules Controls Amyloid Aggregation Profiles. JACS Au. 2022 Aug 11;2(9):2001-2012. doi: 10.1021/jacsau.2c00281. PMID:36186552; PMCID: PMC9516708.</t>
  </si>
  <si>
    <t>34: Wang T, Chen Y, Zou Y, Pang Y, He X, Chen Y, Liu Y, Feng W, Zhang Y, Li Q, Shi J, Ding F, Marshall C, Gao J, Xiao M. Locomotor Hyperactivity in the Early-Stage Alzheimer's Disease-like Pathology of APP/PS1 Mice: Associated with Impaired Polarization of Astrocyte Aquaporin 4. Aging Dis. 2022 Oct1;13(5):1504-1522. doi: 10.14336/AD.2022.0219. PMID: 36186142; PMCID: PMC9466968.</t>
  </si>
  <si>
    <t>35: Tao QQ, Lin RR, Chen YH, Wu ZY. Discerning the Role of Blood Brain Barrier Dysfunction in Alzheimer's Disease. Aging Dis. 2022 Oct 1;13(5):1391-1404. doi:10.14336/AD.2022.0130-1. PMID: 36186141; PMCID: PMC9466977.</t>
  </si>
  <si>
    <t>36: Tomassen J, den Braber A, van der Landen SM, Konijnenberg E, Teunissen CE, Vermunt L, de Geus EJC, Boomsma DI, Scheltens P, Tijms BM, Visser PJ. Abnormal cerebrospinal fluid levels of amyloid and tau are associated with cognitive decline over time in cognitively normal older adults: A monozygotic twin study. Alzheimers Dement (N Y). 2022 Sep 20;8(1):e12346. doi: 10.1002/trc2.12346. PMID:36185992; PMCID: PMC9489168.</t>
  </si>
  <si>
    <t>37: Liu N, Liang X, Yang C, Hu S, Luo Q, Luo H. Dual-targeted magnetic mesoporous silica nanoparticles reduce brain amyloid-β burden via depolymerization and intestinal metabolism. Theranostics. 2022 Sep11;12(15):6646-6664. doi: 10.7150/thno.76574. PMID: 36185606; PMCID: PMC9516238.</t>
  </si>
  <si>
    <t>38: Pan H, Cao J, Wu C, Huang F, Wu P, Lang J, Liu Y. Osteoporosis is associated with elevated baseline cerebrospinal fluid biomarkers and accelerated brain structural atrophy among older people. Front Aging Neurosci. 2022 Sep16;14:958050. doi: 10.3389/fnagi.2022.958050. PMID: 36185490; PMCID: PMC9523506.</t>
  </si>
  <si>
    <t>39: Wang CC, Kong JY, Li XY, Yang JY, Xue CH, Yanagita T, Wang YM. Antarctic krill oil exhibited synergistic effects with nobiletin and theanine in ameliorating memory and cognitive deficiency in SAMP8 mice: Applying the perspective of the sea-land combination to retard brain aging. Front Aging Neurosci. 2022 Sep 16;14:964077. doi: 10.3389/fnagi.2022.964077. PMID: 36185487;PMCID: PMC9523088.</t>
  </si>
  <si>
    <t>40: Huang Y, Li X, Luo G, Wang J, Li R, Zhou C, Wan T, Yang F. Pyroptosis as a candidate therapeutic target for Alzheimer's disease. Front Aging Neurosci. 2022Sep 15;14:996646. doi: 10.3389/fnagi.2022.996646. PMID: 36185484; PMCID:PMC9520296.</t>
  </si>
  <si>
    <t>41: Kim HS, Shin SM, Kim S, Nam Y, Yoo A, Moon M. Relationship between adult subventricular neurogenesis and Alzheimer's disease: Pathologic roles and therapeutic implications. Front Aging Neurosci. 2022 Sep 14;14:1002281. doi:10.3389/fnagi.2022.1002281. PMID: 36185481; PMCID: PMC9518691.</t>
  </si>
  <si>
    <t>42: Wu L, Cao T, Li S, Yuan Y, Zhang W, Huang L, Cai C, Fan L, Li L, Wang J, Liu T, Wang J. Long-term gamma transcranial alternating current stimulation improves the memory function of mice with Alzheimer's disease. Front Aging Neurosci. 2022Sep 15;14:980636. doi: 10.3389/fnagi.2022.980636. PMID: 36185476; PMCID:</t>
  </si>
  <si>
    <t>43: Yang J, Wang Z, Fu Y, Xu J, Zhang Y, Qin W, Zhang Q. Prediction value of the genetic risk of type 2 diabetes on the amnestic mild cognitive impairment conversion to Alzheimer's disease. Front Aging Neurosci. 2022 Sep 15;14:964463.doi: 10.3389/fnagi.2022.964463. PMID: 36185474; PMCID: PMC9521369.</t>
  </si>
  <si>
    <t>44: Khodabakhsh P, Bazrgar M, Mohagheghi F, Parvardeh S, Ahmadiani A. MicroRNA-140-5p inhibitor attenuates memory impairment induced by amyloid-ß oligomer in vivo possibly through Pin1 regulation. CNS Neurosci Ther. 2022 Oct2. doi: 10.1111/cns.13980. Epub ahead of print. PMID: 36184817.</t>
  </si>
  <si>
    <t>45: Yuyama K, Sun H, Igarashi Y, Monde K, Hirase T, Nakayama M, Makino Y. Immuno-digital invasive cleavage assay for analyzing Alzheimer's amyloid ß-bound extracellular vesicles. Alzheimers Res Ther. 2022 Oct 3;14(1):140. doi:10.1186/s13195-022-01073-w. PMID: 36184615; PMCID: PMC9528138.</t>
  </si>
  <si>
    <t>46: Villain N, Planche V, Levy R. High-clearance anti-amyloid immunotherapies in Alzheimer's disease. Part 1: Meta-analysis and review of efficacy and safety data, and medico-economical aspects. Rev Neurol (Paris). 2022 Sep29:S0035-3787(22)00738-X. doi: 10.1016/j.neurol.2022.06.012. Epub ahead ofprint. PMID: 36184326.</t>
  </si>
  <si>
    <t>47: Aschenbrenner AJ, Li Y, Henson RL, Volluz K, Hassenstab J, Verghese P, West T, Meyer MR, Kirmess KM, Fagan AM, Xiong C, Holtzman D, Morris JC, Bateman RJ, Schindler SE. Comparison of plasma and CSF biomarkers in predicting cognitive decline. Ann Clin Transl Neurol. 2022 Oct 2. doi: 10.1002/acn3.51670. Epub aheadof print. PMID: 36183195.</t>
  </si>
  <si>
    <t>48: Jana A, Wang X, Leasure JW, Magana L, Wang L, Kim YM, Dodiya H, Toth PT, Sisodia SS, Rehman J. Increased Type I interferon signaling and brain endothelial barrier dysfunction in an experimental model of Alzheimer's disease. Sci Rep. 2022 Oct 1;12(1):16488. doi: 10.1038/s41598-022-20889-y. PMID:36182964; PMCID: PMC9526723.</t>
  </si>
  <si>
    <t>49: Lin L, Ni L, Wang X, Sheng C. Longitudinal cognitive change and duration of Alzheimer's disease stages in relation to cognitive reserve. Neuroscience. 2022 Sep 28:S0306-4522(22)00487-0. doi: 10.1016/j.neuroscience.2022.09.017. Epubahead of print. PMID: 36181989.</t>
  </si>
  <si>
    <t>50: Faridar A, Vasquez M, Thome AD, Yin Z, Xuan H, Wang JH, Wen S, Li X, Thonhoff JR, Zhao W, Zhao H, Beers DR, Wong STC, Masdeu JC, Appel SH. Ex vivo expanded human regulatory T cells modify neuroinflammation in a preclinical model of Alzheimer's disease. Acta Neuropathol Commun. 2022 Sep 30;10(1):144.doi: 10.1186/s40478-022-01447-z. PMID: 36180898; PMCID: PMC9524037.</t>
  </si>
  <si>
    <t>51: Mehla J, Deibel SH, Karem H, Hossain S, Lacoursiere SG, Sutherland RJ, Mohajerani MH, McDonald RJ. Dramatic impacts on brain pathology, anxiety, and cognitive function in the knock-in APP&lt;sup&gt;NL-G-F&lt;/sup&gt; mouse model of Alzheimer disease following long-term voluntary exercise. Alzheimers Res Ther. 2022 Sep30;14(1):143. doi: 10.1186/s13195-022-01085-6. PMID: 36180883; PMCID:PMC9526288.</t>
  </si>
  <si>
    <t>52: Ma G, Zhang DF, Zou QC, Xie X, Xu L, Feng XL, Li X, Han JB, Yu D, Deng ZH, Qu W, Long J, Li MH, Yao YG, Zeng J. SARS-CoV-2 Spike protein S2 subunit modulates γ-secretase and enhances amyloid-β production in COVID-19 neuropathy. Cell Discov. 2022 Sep 30;8(1):99. doi: 10.1038/s41421-022-00458-3. PMID:36180433; PMCID: PMC9524330.</t>
  </si>
  <si>
    <t>53: Spatial-Temporal Patterns of β-Amyloid Accumulation: A Subtype and Stage Inference Model Analysis. Neurology. 2022 Sep 30:10.1212/WNL.0000000000201144.doi: 10.1212/WNL.0000000000201144. Epub ahead of print. Erratum for: Neurology.2022 Apr 26;98(17):e1692-e1703. PMID: 36180245.</t>
  </si>
  <si>
    <t>54: Karimi-Zandi L, Zahmatkesh M, Hassanzadeh G, Hosseinzadeh S. Increment of CSF fractalkine-positive microvesicles preceded the spatial memory impairment in amyloid beta neurotoxicity. Cytokine. 2022 Sep 27;160:156050. doi:10.1016/j.cyto.2022.156050. Epub ahead of print. PMID: 36179535.</t>
  </si>
  <si>
    <t>55: Sonar K, Mancera RL. Characterization of the Conformations of Amyloid Beta 42 in Solution That May Mediate Its Initial Hydrophobic Aggregation. J Phys Chem B. 2022 Sep 30. doi: 10.1021/acs.jpcb.2c04743. Epub ahead of print. PMID:36179370</t>
  </si>
  <si>
    <t>56: Kang CM, Bang JS, Park SY, Jung TW, Kim HC, Chung YH, Jeong JH. The Aqueous Extract of &lt;i&gt;Humulus japonicus&lt;/i&gt; Ameliorates Cognitive Dysfunction in Alzheimer's Disease Models via Modulating the Cholinergic System. J Med Food. 2022 Sep 29. doi: 10.1089/jmf.2021.K.0197. Epub ahead of print. PMID: 36178947.</t>
  </si>
  <si>
    <t>57: Chen CH, Jong YJ, Chao YY, Wang CC, Chen YL. Fluorescent aptasensor based on conformational switch-induced hybridization for facile detection of β-amyloid oligomers. Anal Bioanal Chem. 2022 Sep 30. doi: 10.1007/s00216-022-04350-7. Epubahead of print. PMID: 36178490.</t>
  </si>
  <si>
    <t>58: Mandlik DS, Mandlik SK, S Arulmozhi. Therapeutic Implications of Glycogen Synthase Kinase-3β in Alzheimer's disease: A Novel Therapeutic Target. Int J Neurosci. 2022 Sep 30:1-27. doi: 10.1080/00207454.2022.2130297. Epub ahead ofprint. PMID: 36178363.</t>
  </si>
  <si>
    <t>59: Salkov VN, Voronkov DN, Khudoerkov RM. Rol' rtuti i mysh'yaka v etiologii I patogeneze boleznei Parkinsona i Al'tsgeimera [The role of mercury and arsenic in the etiology and pathogenesis of Parkinson's and Alzheimer's diseases]. ArkhPatol. 2022;84(5):59-64. Russian. doi: 10.17116/patol20228405159. PMID:36178224</t>
  </si>
  <si>
    <t>60: Hartz SM, Mozersky J, Schindler SE, Linnenbringer E, Wang J, Gordon BA, Raji CA, Moulder KL, West T, Benzinger TLS, Cruchaga C, Hassenstab JJ, Bierut LJ, Xiong C, Morris JC. A flexible modeling approach for biomarker-based computation of absolute risk of Alzheimer's disease dementia. Alzheimers Dement. 2022 Sep30. doi: 10.1002/alz.12781. Epub ahead of print. PMID: 36178120.</t>
  </si>
  <si>
    <t>61: Zhou R, Zhu L, Zeng Z, Luo R, Zhang J, Guo R, Zhang L, Zhang Q, Bi W. Targeted brain delivery of RVG29-modified rifampicin-loaded nanoparticles for Alzheimer's disease treatment and diagnosis. Bioeng Transl Med. 2022 Aug26;7(3):e10395. doi: 10.1002/btm2.10395. PMID: 36176608; PMCID: PMC9472014.</t>
  </si>
  <si>
    <t>62: Peven JC, Handen BL, Laymon CM, Fleming V, Piro-Gambetti B, Christian BT, Klunk W, Cohen AD, Okonkwo O, Hartley SL. Physical activity, memory function, and hippocampal volume in adults with Down syndrome. Front Integr Neurosci. 2022Sep 13;16:919711. doi: 10.3389/fnint.2022.919711. PMID: 36176326; PMCID:PMC9514120.</t>
  </si>
  <si>
    <t>63: Dafnis I, Mountaki C, Fanarioti E, Mastellos DC, Karvelas M, Karathanos VT, Tzinia A, Dermon CR, Chroni A. Temporal Pattern of Neuroinflammation Associated with a Low Glycemic Index Diet in the 5xFAD Mouse Model of Alzheimer's Disease. Mol Neurobiol. 2022 Sep 29. doi: 10.1007/s12035-022-03047-3. Epub ahead ofprint. PMID: 36175825.</t>
  </si>
  <si>
    <t>64: Lu J, Zhang S, Huang Y, Qian J, Tan B, Qian X, Zhuang J, Zou X, Li Y, Yan F. Periodontitis-related salivary microbiota aggravates Alzheimer's disease via gut-brain axis crosstalk. Gut Microbes. 2022 Jan-Dec;14(1):2126272. doi:10.1080/19490976.2022.2126272. PMID: 36175166.</t>
  </si>
  <si>
    <t>65: Wang X, Chen R, Hu J, Yuan W. An adjustable amyloid-β oligomers aptasensor based on the synergistic effect of self-enhanced metal-organic gel luminophore and triple-helix DNA system. Int J Biol Macromol. 2022 Sep 26;222(Pt A):794-802.doi: 10.1016/j.ijbiomac.2022.09.182. Epub ahead of print. PMID: 36174865.</t>
  </si>
  <si>
    <t>66: Grobbelaar LM, Kruger A, Venter C, Burger EM, Laubscher GJ, Maponga TG, Kotze MJ, Kwaan HC, Miller JB, Fulkerson D, Huff W, Chang E, Wiarda G, Bunch CM, Walsh MM, Raza S, Zamlut M, Moore HB, Moore EE, Neal MD, Kell DB, Pretorius E. Relative Hypercoagulopathy of the SARS-CoV-2 Beta and Delta Variants when Compared to the Less Severe Omicron Variants Is Related to TEG Parameters, the Extent of Fibrin Amyloid Microclots, and the Severity of Clinical Illness. Semin Thromb Hemost. 2022 Sep 29. doi: 10.1055/s-0042-1756306. Epub ahead of print. PMID: 36174604.</t>
  </si>
  <si>
    <t>67: Szunerits S, Abderrahmani A, Boukherroub R. Nanoparticles and Nanocolloidal Carbon: Will They Be the Next Antidiabetic Class That Targets Fibrillation and Aggregation of Human Islet Amyloid Polypeptide in Type 2 Diabetes? Acc Chem Res. 2022 Sep 29. doi: 10.1021/acs.accounts.2c00415. Epub ahead of print. PMID:36174237</t>
  </si>
  <si>
    <t>68: Chakravorty A, McCalpin SD, Sahoo BR, Ramamoorthy A, Brooks CL 3rd. Free Gangliosides Can Alter Amyloid-β Aggregation. J Phys Chem Lett. 2022 Sep29:9303-9308. doi: 10.1021/acs.jpclett.2c02362. Epub ahead of print. PMID:36174129</t>
  </si>
  <si>
    <t>69: Saha J, Bose P, Dhakal S, Ghosh P, Rangachari V. Ganglioside-Enriched Phospholipid Vesicles Induce Cooperative Aβ Oligomerization and Membrane Disruption. Biochemistry. 2022 Sep 29. doi: 10.1021/acs.biochem.2c00495. Epubahead of print. PMID: 36173882.</t>
  </si>
  <si>
    <t>70: Hong CG, Chen ML, Duan R, Wang X, Pang ZL, Ge LT, Lu M, Xie H, Liu ZZ. Transplantation of Nasal Olfactory Mucosa Mesenchymal Stem Cells Benefits Alzheimer's Disease. Mol Neurobiol. 2022 Sep 29. doi:10.1007/s12035-022-03044-6. Epub ahead of print. PMID: 36173534.</t>
  </si>
  <si>
    <t>71: Wu R, Ou X, Zhang L, Song X, Wang Z, Dong M, Liu L. Electric Field Effect on Inhibiting the Co-fibrillation of Amyloid Peptides by Modulating the Aggregation Pathway. Langmuir. 2022 Sep 29. doi: 10.1021/acs.langmuir.2c02055. Epub ahead ofprint. PMID: 36173231.</t>
  </si>
  <si>
    <t>72: Shademan B, Avci CB, Karamad V, Sogutlu F, Nourazarian A. MicroRNAs as a new target for Alzheimer's disease treatment. Microrna. 2022 Sep 28. doi:10.2174/2211536611666220928154015. Epub ahead of print. PMID: 36173083.</t>
  </si>
  <si>
    <t>73: Chakrovorty A, Bhattacharjee B, Saxena A, Samadder A, Nandi S. Current naturopathy to combat Alzheimer's disease. Curr Neuropharmacol. 2022 Sep 27.doi: 10.2174/1570159X20666220927121022. Epub ahead of print. PMID: 36173068.</t>
  </si>
  <si>
    <t>74: Li S, Wu L, Ma M, Yang L, Qin C. MicroRNA-668-3p regulates oxidative stress and cell damage induced by Aβ1-42 by targeting the &lt;i&gt;OXR1&lt;/i&gt;/p53-p21 axis. AnnTransl Med. 2022 Sep;10(17):928. doi: 10.21037/atm-22-3598. PMID: 36172098;PMCID: PMC9511202.</t>
  </si>
  <si>
    <t>75: Zakharova NV, Bugrova AE, Indeykina MI, Fedorova YB, Kolykhalov IV, Gavrilova SI, Nikolaev EN, Kononikhin AS. Proteomic Markers and Early Prediction of Alzheimer's Disease. Biochemistry (Mosc). 2022 Aug;87(8):762-776. doi:10.1134/S0006297922080089. PMID: 36171657.</t>
  </si>
  <si>
    <t>76: Epremyan KK, Goleva TN, Zvyagilskaya RA. Effect of Tau Protein on Mitochondrial Functions. Biochemistry (Mosc). 2022 Aug;87(8):689-701. doi:10.1134/S0006297922080028. PMID: 36171651.</t>
  </si>
  <si>
    <t>77: Qian XH, Liu XL, Chen G, Chen SD, Tang HD. Injection of amyloid-β to lateral ventricle induces gut microbiota dysbiosis in association with inhibition of cholinergic anti-inflammatory pathways in Alzheimer's disease. J Neuroinflammation. 2022 Sep 28;19(1):236. doi: 10.1186/s12974-022-02599-4. PMID:36171620; PMCID: PMC9520842.</t>
  </si>
  <si>
    <t>78: Rocca MA, Valsasina P, Meani A, Gobbi C, Zecca C, Barkhof F, Schoonheim MM, Strijbis EM, Vrenken H, Gallo A, Bisecco A, Ciccarelli O, Yiannakas M, Rovira A, Sastre-Garriga J, Palace J, Matthews L, Gass A, Eisele P, Lukas C, Bellenberg B, Margoni M, Preziosa P, Filippi M; MAGNIMS Study Group. Spinal cord lesions and brain grey matter atrophy independently predict clinical worsening in definite multiple sclerosis: a 5-year, multicentre study. J Neurol Neurosurg Psychiatry.2022 Sep 28:jnnp-2022-329854. doi: 10.1136/jnnp-2022-329854. Epub ahead ofprint. PMID: 36171105.</t>
  </si>
  <si>
    <t>79: Brilkova M, Nigri M, Kumar HS, Moore J, Mantovani M, Keller C, Grimm A, Eckert A, Shcherbakov D, Akbergenov R, Seebeck P, Krämer SD, Wolfer DP, Gent TC, Böttger EC. Error-prone protein synthesis recapitulates early symptoms of Alzheimer disease in aging mice. Cell Rep. 2022 Sep 27;40(13):111433. doi:10.1016/j.celrep.2022.111433. PMID: 36170830.</t>
  </si>
  <si>
    <t>80: Rangan P, Lobo F, Parrella E, Rochette N, Morselli M, Stephen TL, Cremonini AL, Tagliafico L, Persia A, Caffa I, Monacelli F, Odetti P, Bonfiglio T, Nencioni A, Pigliautile M, Boccardi V, Mecocci P, Pike CJ, Cohen P, LaDu MJ, Pellegrini M, Xia K, Tran K, Ann B, Chowdhury D, Longo VD. Fasting-mimicking diet cycles reduce neuroinflammation to attenuate cognitive decline in Alzheimer's models. Cell Rep. 2022 Sep 27;40(13):111417. doi:10.1016/j.celrep.2022.111417. PMID: 36170815.</t>
  </si>
  <si>
    <t>100: Gayen M, Benoit MR, Fan Q, Hudobenko J, Yan R. The CX3CL1 intracellular domain exhibits neuroprotection via insulin receptor/ insulin like growth factorreceptor signaling. J Biol Chem. 2022 Sep 23:102532. doi:10.1016/j.jbc.2022.102532. Epub ahead of print. PMID: 36162508.</t>
  </si>
  <si>
    <t>99: Kumari E, Xu A, Chen R, Yan Y, Yang Z, Zhang T. FSTL1-knockdown improves neural oscillation via decreasing neuronal-inflammation regulating apoptosis inAβ&lt;sub&gt;1-42&lt;/sub&gt; induced AD model mice. Exp Neurol. 2022 Sep 23;359:114231.doi: 10.1016/j.expneurol.2022.114231. Epub ahead of print. PMID: 36162512.</t>
  </si>
  <si>
    <t>98: Khandelwal M, Manglani K, Upadhyay P, Azad M, Gupta S. AdipoRon induces AMPK activation and ameliorates Alzheimer's like pathologies and associated cognitiveimpairment in APP/PS1 mice. Neurobiol Dis. 2022 Sep 23;174:105876. doi:10.1016/j.nbd.2022.105876. Epub ahead of print. PMID: 36162737.</t>
  </si>
  <si>
    <t>97: Zhou L, Shi H, Cheng R, Ge M, Hu F, Hou L, Xia X, Liu X, Liu Y, Zhao Y, Deng L, Zhao W, Zuo Z, Sun X, Yue J, Dong B. Potential association between frailtyand pTau in community-dwelling older adults. BMC Geriatr. 2022 Sep 26;22(1):770.doi: 10.1186/s12877-022-03454-0. PMID: 36162981; PMCID: PMC9511781.</t>
  </si>
  <si>
    <t>96: Oh SJ, Lee MS. Role of Autophagy in the Pathogenesis of Diabetes and Therapeutic Potential of Autophagy Modulators in the Treatment of Diabetes andMetabolic Syndrome. J Korean Med Sci. 2022 Sep 26;37(37):e276. doi:10.3346/jkms.2022.37.e276. PMID: 36163475; PMCID: PMC9512677.</t>
  </si>
  <si>
    <t>95: De Dios L, Collazo C, Inostroza-Nieves Y. Renin-angiotensin-system increases phosphorylated tau and Reactive Oxygen Species in human cortical neuron cellline. Biochem Biophys Rep. 2022 Sep 22;32:101355. doi:10.1016/j.bbrep.2022.101355. PMID: 36164564; PMCID: PMC9507985.</t>
  </si>
  <si>
    <t>94: Wu LM, Zhao J, Zhang XW, Li ZH, Wang P, Sun YR, Zhang ZQ, Xie ZS. [Mechanism of Atractylodes macrocephala against Alzheimer's disease via regulating lysophagy based on LKB1-AMPK-TFEB pathway]. Zhongguo Zhong Yao Za Zhi. 2022Sep;47(17):4723-4732. Chinese. doi: 10.19540/j.cnki.cjcmm.20220304.701. PMID:36164880</t>
  </si>
  <si>
    <t>93: Wu M, Gao Y, Chen B. Mechanism of acteoside-activated let-7g-5P attenuating Aβ-induced increased permeability and apoptosis of brain microvascular endothelial cells based on experimental and network pharmacology. Neuroreport.2022 Nov 2;33(16):714-722. doi: 10.1097/WNR.0000000000001837. Epub 2022 Sep 19. PMID: 36165002.</t>
  </si>
  <si>
    <t>92: Altendorfer B, Unger MS, Poupardin R, Hoog A, Asslaber D, Gratz IK, Mrowetz H, Benedetti A, de Sousa DMB, Greil R, Egle A, Gate D, Wyss-Coray T, Aigner L. Transcriptomic Profiling Identifies CD8&lt;sup&gt;+&lt;/sup&gt; T Cells in the Brain of Aged and Alzheimer's Disease Transgenic Mice as Tissue-Resident Memory T Cells. JImmunol. 2022 Oct 1;209(7):1272-1285. doi: 10.4049/jimmunol.2100737. Epub 2022 Aug 31. PMID: 36165202; PMCID: PMC9515311.</t>
  </si>
  <si>
    <t>88: Voronova A, Barras A, Plaisance V, Pawlowski V, Boukherroub R, Abderrahmani A, Szunerits S. Anti-aggregation effect of carbon quantum dots on diabetogenicand beta-cell cytotoxic amylin and beta amyloid heterocomplexes. Nanoscale. 2022Sep 27. doi: 10.1039/d2nr03173f. Epub ahead of print. PMID: 36165351.</t>
  </si>
  <si>
    <t>87: Li ML, Wu SH, Song B, Yang J, Fan LY, Yang Y, Wang YC, Yang JH, Xu Y. Single-cell analysis reveals transcriptomic reprogramming in aging primateentorhinal cortex and the relevance with Alzheimer's disease. Aging Cell. 2022Sep 27:e13723. doi: 10.1111/acel.13723. Epub ahead of print. PMID: 36165462.</t>
  </si>
  <si>
    <t>86: Yang A, Wu J, Chen Y, Shen R, Kou X. Study on Multi-target Synergistic Treatment of Alzheimer's Disease Based on Metal Chelators. Curr Drug Targets. 2022 Sep 26. doi: 10.2174/1389450123666220926143920. Epub ahead of print. PMID:36165518</t>
  </si>
  <si>
    <t>85: Li W, Whitcomb KL, Warncke K. Confinement dependence of protein-associated solvent dynamics around different classes of proteins, from the EPR spin probeperspective. Phys Chem Chem Phys. 2022 Oct 5;24(38):23919-23928. doi:10.1039/d2cp03047k. PMID: 36165617.</t>
  </si>
  <si>
    <t>84: St-Pierre MK, Carrier M, González Ibáñez F, Šimončičová E, Wallman MJ, Vallières L, Parent M, Tremblay MÈ. Ultrastructural characterization of dark microglia during aging in a mouse model of Alzheimer's disease pathology and inhuman post-mortem brain samples. J Neuroinflammation. 2022 Sep 27;19(1):235.doi: 10.1186/s12974-022-02595-8. PMID: 36167544; PMCID: PMC9513936.</t>
  </si>
  <si>
    <t>83: Bogolepova AN, Makhnovich EV, Kovalenko EA, Osinovskaya NA. Potentsial'nye biomarkery rannei diagnostiki bolezni Al'tsgeimera i pervichnoi otkrytougol'noi glaukomy [Potential biomarkers of early diagnosis of Alzheimer's disease]. ZhNevrol Psikhiatr Im S S Korsakova. 2022;122(9):7-14. Russian. doi:10.17116/jnevro20221220917. PMID: 36168682.</t>
  </si>
  <si>
    <t>82: Zhai Y, Chan WWR, Li W, Lau KF. ARNO is recruited by the neuronal adaptor FE65 to potentiate ARF6-mediated neurite outgrowth. Open Biol. 2022Sep;12(9):220071. doi: 10.1098/rsob.220071. Epub 2022 Sep 28. PMID: 36168805;PMCID: PMC9516341.</t>
  </si>
  <si>
    <t>81: Rothbard JB. Do amyloid fibrils induce inflammation, or does inflammation generate amyloid fibrils? Proc Natl Acad Sci U S A. 2022 Oct4;119(40):e2213903119. doi: 10.1073/pnas.2213903119. Epub 2022 Sep 28. PMID: 36170251</t>
  </si>
  <si>
    <t>103: Sharma M, Sharma A, Nuthakki VK, Bhatt S, Nandi U, Bharate SB. Design, synthesis, and structure-activity relationship of caffeine-based triazoles as dual AChE and BACE-1 inhibitors. Drug Dev Res. 2022 Sep 26. doi:10.1002/ddr.21998. Epub ahead of print. PMID: 36161804.</t>
  </si>
  <si>
    <t>102: Tian J, Ren M, Zhao P, Luo S, Chen Y, Xu X, Jiang T, Sun Q, Li A, Gong H, Li X, Luo Q. Dissection of the long-range projections of specific neurons at the synaptic level in the whole mouse brain. Proc Natl Acad Sci U S A. 2022 Oct4;119(40):e2202536119. doi: 10.1073/pnas.2202536119. Epub 2022 Sep 26. PMID:36161898</t>
  </si>
  <si>
    <t>101: Huang Y, Rafael Guimarães T, Todd N, Ferguson C, Weiss KM, Stauffer FR, McDermott B, Hurtle BT, Saito T, Saido TC, MacDonald ML, Homanics GE, Thathiah A. G protein-biased GPR3 signaling ameliorates amyloid pathology in a preclinical Alzheimer's disease mouse model. Proc Natl Acad Sci U S A. 2022 Oct4;119(40):e2204828119. doi: 10.1073/pnas.2204828119. Epub 2022 Sep 26. PMID: 36161942</t>
  </si>
  <si>
    <t>105: Valappil DK, Mini NJ, Dilna A, Nath S. Membrane interaction to intercellular spread of pathology in Alzheimer's disease. Front Neurosci. 2022Sep 9;16:936897. doi: 10.3389/fnins.2022.936897. PMID: 36161178; PMCID:PMC9500529.</t>
  </si>
  <si>
    <t>106: Wei PC, Lee-Chen GJ, Chen CM, Chen Y, Lo YS, Chang KH. Isorhamnetin Attenuated the Release of Interleukin-6 from &lt;i&gt;β&lt;/i&gt;-Amyloid-Activated Microglia and Mitigated Interleukin-6-Mediated Neurotoxicity. Oxid Med CellLongev. 2022 Sep 15;2022:3652402. doi: 10.1155/2022/3652402. PMID: 36160711;PMCID: PMC9499806.</t>
  </si>
  <si>
    <t>114: Hamid M, Mansoor S, Amber S, Zahid S. A quantitative meta-analysis of vitamin C in the pathophysiology of Alzheimer's disease. Front Aging Neurosci.2022 Sep 7;14:970263. doi: 10.3389/fnagi.2022.970263. PMID: 36158537; PMCID:PMC9490219.</t>
  </si>
  <si>
    <t>118: Lai Z, Oliveira LC, Guo R, Xu W, Hu Z, Mifflin K, Decarli C, Cheung SC, Chuah CN, Dugger BN. BrainSec: Automated Brain Tissue Segmentation Pipeline forScalable Neuropathological Analysis. IEEE Access. 2022;10:49064-49079. doi:10.1109/access.2022.3171927. Epub 2022 May 2. PMID: 36157332; PMCID: PMC9503016.</t>
  </si>
  <si>
    <t>117: Harne S, Gayathri P. Characterization of heterologously expressed Fibril, a shape and motility determining cytoskeletal protein of the helical bacterium&lt;i&gt;Spiroplasma&lt;/i&gt;. iScience. 2022 Sep 3;25(10):105055. doi:10.1016/j.isci.2022.105055. PMID: 36157586; PMCID: PMC9489929.</t>
  </si>
  <si>
    <t>116: Du X, Koronyo Y, Mirzaei N, Yang C, Fuchs DT, Black KL, Koronyo-Hamaoui M, Gao L. Label-free hyperspectral imaging and deep-learning prediction of retinalamyloid β-protein and phosphorylated tau. PNAS Nexus. 2022 Aug 19;1(4):pgac164.doi: 10.1093/pnasnexus/pgac164. PMID: 36157597; PMCID: PMC9491695.</t>
  </si>
  <si>
    <t>113: Mumtaz I, Ayaz MO, Khan MS, Manzoor U, Ganayee MA, Bhat AQ, Dar GH, Alghamdi BS, Hashem AM, Dar MJ, Ashraf GM, Maqbool T. Clinical relevance of biomarkers, new therapeutic approaches, and role of post-translational modifications in the pathogenesis of Alzheimer's disease. Front Aging Neurosci.2022 Sep 7;14:977411. doi: 10.3389/fnagi.2022.977411. PMID: 36158539; PMCID:PMC9490081.</t>
  </si>
  <si>
    <t>110: Chen J, Liu G, Hong Y, Han J, Yang Z, Yang Y, Li H, Wang S, Jue L, Wang Q. Regulation of Atherosclerosis by Toll-Like Receptor 4 Induced by Serum Amyloid1: A Systematic In Vitro Study. Biomed Res Int. 2022 Sep 15;2022:4887593. doi:10.1155/2022/4887593. PMID: 36158875; PMCID: PMC9499805.</t>
  </si>
  <si>
    <t>109: Tozlu ÖÖ, Türkez H, Okkay U, Ceylan O, Bayram C, Hacımüftüoğlu A, Mardinoğlu A. Assessment of the neuroprotective potential of d-cycloserine and l-serine in aluminum chloride-induced experimental models of Alzheimer'sdisease: &lt;i&gt;In vivo&lt;/i&gt; and &lt;i&gt;in vitro&lt;/i&gt; studies. Front Nutr. 2022 Sep8;9:981889. doi: 10.3389/fnut.2022.981889. PMID: 36159454; PMCID: PMC9493202.</t>
  </si>
  <si>
    <t>107: Shimada H, Sato Y, Sasaki T, Shimozawa A, Imaizumi K, Shindo T, Miyao S, Kiyama K, Kondo T, Shibata S, Ishii S, Kuromitsu J, Aoyagi H, Ito D, Okano H. A next-generation iPSC-derived forebrain organoid model of tauopathy with taufibrils by AAV-mediated gene transfer. Cell Rep Methods. 2022 Sep 8;2(9):100289.doi: 10.1016/j.crmeth.2022.100289. PMID: 36160042; PMCID: PMC9499998.</t>
  </si>
  <si>
    <t>108: Qian XH, Liu XL, Chen SD, Tang HD. Integrating peripheral blood and brain transcriptomics to identify immunological features associated with Alzheimer'sdisease in mild cognitive impairment patients. Front Immunol. 2022 Sep9;13:986346. doi: 10.3389/fimmu.2022.986346. PMID: 36159817; PMCID: PMC9501700.</t>
  </si>
  <si>
    <t>111: Chen B, Fu Y, Song G, Zhong W, Guo J. Research trends and hotspots of exercise for Alzheimer's disease: A bibliometric analysis. Front Aging Neurosci.2022 Sep 7;14:984705. doi: 10.3389/fnagi.2022.984705. PMID: 36158544; PMCID:PMC9490271.</t>
  </si>
  <si>
    <t>112: Kasica NP, Zhou X, Jester HM, Holland CE, Ryazanov AG, Forshaw TE, Furdui CM, Ma T. Homozygous knockout of eEF2K alleviates cognitive deficits in APP/PS1 Alzheimer's disease model mice independent of brain amyloid β pathology. FrontAging Neurosci. 2022 Sep 9;14:959326. doi: 10.3389/fnagi.2022.959326. PMID:36158543; PMCID: PMC9500344.</t>
  </si>
  <si>
    <t>119: Marsland P, Vore AS, DaPrano E, Paluch JM, Blackwell AA, Varlinskaya EI, Deak T. Sex-specific effects of ethanol consumption in older Fischer 344 rats on microglial dynamics and Aβ(1-42) accumulation. Alcohol. 2022 Sep22:S0741-8329(22)00097-0. doi: 10.1016/j.alcohol.2022.08.013. Epub ahead ofprint. PMID: 36155778.</t>
  </si>
  <si>
    <t>123: Trumbore CN, Raghunandan A. An Alzheimer's Disease Mechanism Based on Early Pathology, Anatomy, Vascular-Induced Flow, and Migration of Maximum Flow StressEnergy Location with Increasing Vascular Disease. J Alzheimers Dis. 2022 Sep 17.doi: 10.3233/JAD-220622. Epub ahead of print. PMID: 36155517.</t>
  </si>
  <si>
    <t>129: Abuelezz NZ, Nasr FE, Abdel Aal WM, Molokhia T, Zaky A. Sera miR-34a, miR-29b and miR-181c as potential novel diagnostic biomarker panel forAlzheimers in the Egyptian population. Exp Gerontol. 2022 Sep 23;169:111961.doi: 10.1016/j.exger.2022.111961. Epub ahead of print. PMID: 36155067.</t>
  </si>
  <si>
    <t>128: Palmer JA, Kaufman CS, Vidoni ED, Honea RA, Burns JM, Billinger SA. Sex Differences in Resilience and Resistance to Brain Pathology and Dysfunction Moderated by Cerebrovascular Response to Exercise and Genetic Risk forAlzheimer's Disease. J Alzheimers Dis. 2022 Sep 19. doi: 10.3233/JAD-220359.Epub ahead of print. PMID: 36155505.</t>
  </si>
  <si>
    <t>127: Dentoni G, Naia L, Portal B, Leal NS, Nilsson P, Lindskog M, Ankarcrona M. Mitochondrial Alterations in Neurons Derived from the Murine AppNL-F Knock-InModel of Alzheimer's Disease. J Alzheimers Dis. 2022 Sep 19. doi:10.3233/JAD-220383. Epub ahead of print. PMID: 36155507.</t>
  </si>
  <si>
    <t>126: Zarbock KR, Han JH, Singh AP, Thomas SP, Bendlin BB, Denu JM, Yu JJ, Rey FE, Ulland TK. Trimethylamine N-Oxide Reduces Neurite Density and PlaqueIntensity in a Murine Model of Alzheimer's Disease. J Alzheimers Dis. 2022 Sep19. doi: 10.3233/JAD-220413. Epub ahead of print. PMID: 36155509.</t>
  </si>
  <si>
    <t>125: Vipin A, Koh CL, Wong BYX, Zailan FZ, Tan JY, Soo SA, Satish V, Kumar D, Wang BZ, Ng ASL, Chiew HJ, Ng KP, Kandiah N. Amyloid-Tau-Neurodegeneration Profiles and Longitudinal Cognition in Sporadic Young-Onset Dementia. JAlzheimers Dis. 2022 Sep 22. doi: 10.3233/JAD-220448. Epub ahead of print. PMID:36155511</t>
  </si>
  <si>
    <t>124: Alvarez XA, Winston CN, Barlow JW, Sarsoza FM, Alvarez I, Aleixandre M, Linares C, García-Fantini M, Kastberger B, Winter S, Rissman RA. Modulation of Amyloid-β and Tau in Alzheimer's Disease Plasma Neuronal-Derived Extracellular Vesicles by Cerebrolysin® and Donepezil. J Alzheimers Dis. 2022 Sep 22. doi:10.3233/JAD-220575. Epub ahead of print. PMID: 36155516.</t>
  </si>
  <si>
    <t>138: Zhang B, Zhu T, Liu L, Yuan L. In vitro electrochemical detection of the degradation of amyloid-β oligomers. J Colloid Interface Sci. 2022 Sep 8;629(PtB):156-165. doi: 10.1016/j.jcis.2022.09.009. Epub ahead of print. PMID:36152573</t>
  </si>
  <si>
    <t>137: Maitra S, Vincent B. Cdk5-p25 as a key element linking amyloid and tau pathologies in Alzheimer's disease: Mechanisms and possible therapeutic interventions. Life Sci. 2022 Nov 1;308:120986. doi: 10.1016/j.lfs.2022.120986.Epub 2022 Sep 21. PMID: 36152679.</t>
  </si>
  <si>
    <t>136: Shireby G, Dempster EL, Policicchio S, Smith RG, Pishva E, Chioza B, Davies JP, Burrage J, Lunnon K, Seiler Vellame D, Love S, Thomas A, Brookes K, Morgan K, Francis P, Hannon E, Mill J. DNA methylation signatures of Alzheimer's disease neuropathology in the cortex are primarily driven by variation in non-neuronal cell-types. Nat Commun. 2022 Sep 24;13(1):5620. doi:10.1038/s41467-022-33394-7. PMID: 36153390; PMCID: PMC9509387.</t>
  </si>
  <si>
    <t>130: Koerich S, Parreira GM, de Almeida DL, Vieira RP, de Oliveira ACP. Receptors for Advanced Glycation End Products (RAGE): Promising Targets Aiming at the Treatment of Neurodegenerative Conditions. Curr Neuropharmacol. 2022 Sep22. doi: 10.2174/1570159X20666220922153903. Epub ahead of print. PMID: 36154605.</t>
  </si>
  <si>
    <t>132: Xu Z, Gong Y, Zou Y, Wan J, Tang J, Zhan C, Wei G, Zhang Q. Dissecting the Inhibitory Mechanism of the αB-Crystallin Domain against Aβ&lt;sub&gt;42&lt;/sub&gt; Aggregation and Its Effect on Aβ&lt;sub&gt;42&lt;/sub&gt; Protofibrils: A Molecular DynamicsSimulation Study. ACS Chem Neurosci. 2022 Oct 5;13(19):2842-2851. doi:10.1021/acschemneuro.2c00224. Epub 2022 Sep 26. PMID: 36153964.</t>
  </si>
  <si>
    <t>People</t>
  </si>
  <si>
    <t>Dennis Selkoe</t>
  </si>
  <si>
    <t>Journals</t>
  </si>
  <si>
    <t>Alzheimers Dement</t>
  </si>
  <si>
    <t>Companies</t>
  </si>
  <si>
    <t>Biogen</t>
  </si>
  <si>
    <t>Eisai</t>
  </si>
  <si>
    <t>Merck</t>
  </si>
  <si>
    <t>Sanofi</t>
  </si>
  <si>
    <t>Abyssinia Biologics</t>
  </si>
  <si>
    <t>Elan</t>
  </si>
  <si>
    <t>Prothena</t>
  </si>
  <si>
    <t>AbbVie</t>
  </si>
  <si>
    <t>Arch Neurol</t>
  </si>
  <si>
    <t>J Neurosci</t>
  </si>
  <si>
    <t>Alzheimers Res Treat</t>
  </si>
  <si>
    <t>A specific amyloid-beta protein assembly in the brain impairs memory. Lesne et al. Nature 2006.</t>
  </si>
  <si>
    <t>200: Bourgeat P, Doré V, Burnham SC, Benzinger T, Tosun D, Li S, Goyal M, LaMontagne P, Jin L, Rowe CC, Weiner MW, Morris JC, Masters CL, Fripp J, Villemagne VL; Alzheimer's Disease Neuroimaging Initiative, OASIS3, and the AIBL research group. β-amyloid PET harmonisation across longitudinal studies: Application to AIBL, ADNI and OASIS3. Neuroimage. 2022 Nov 15;262:119527. doi:10.1016/j.neuroimage.2022.119527. Epub 2022 Jul 30. PMID: 35917917.</t>
  </si>
  <si>
    <t>197: Zhu B, Yang J, Van R, Yang F, Yu Y, Yu A, Ran K, Yin K, Liang Y, Shen X, Yin W, Choi SH, Lu Y, Wang C, Shao Y, Shi L, Tanzi RE, Zhang C, Cheng Y, Zhang Z, Ran C. Epitope alteration by small molecules and applications in drug discovery. Chem Sci. 2022 Jun 28;13(27):8104-8116. doi: 10.1039/d2sc02819k.PMID: 35919434; PMCID: PMC9278120.</t>
  </si>
  <si>
    <t>198: Urso D, van Wamelen DJ, Batzu L, Leta V, Staunton J, Pineda-Pardo JA, Logroscino G, Sharma J, Ray Chaudhuri K. Clinical trajectories and biomarkers for weight variability in early Parkinson's disease. NPJ Parkinsons Dis. 2022 Aug 2;8(1):95. doi: 10.1038/s41531-022-00362-3. PMID: 35918350; PMCID:PMC9345874.</t>
  </si>
  <si>
    <t>196: Velasco-Bolom JL, Domínguez L. Mechanistic regulation of γ-secretase by their substrates. Phys Chem Chem Phys. 2022 Aug 17;24(32):19223-19232. doi:10.1039/d2cp01714h. PMID: 35920259.</t>
  </si>
  <si>
    <t>195: Chen Y, Wang S, Ren J, Zhao H, Cui M, Li N, Li M, Zhang C. Electrocatalysis of Copper Sulfide Nanoparticle-Engineered Covalent Organic Frameworks for Ratiometric Electrochemical Detection of Amyloid-β Oligomer. Anal Chem. 2022 Aug16;94(32):11201-11208. doi: 10.1021/acs.analchem.2c01602. Epub 2022 Aug 3. PMID:35920591</t>
  </si>
  <si>
    <t>193: Yuyama K, Igarashi Y. Linking glycosphingolipids to Alzheimer's amyloid-ß: extracellular vesicles and functional plant materials. Glycoconj J. 2022Oct;39(5):613-618. doi: 10.1007/s10719-022-10066-8. Epub 2022 Aug 3. PMID:35920997</t>
  </si>
  <si>
    <t>192: Zhao P, Xu Y, Fan X, Li L, Li X, Arase H, Tong Q, Zhang N, An Z. Discovery and engineering of an anti-TREM2 antibody to promote amyloid plaque clearance by microglia in 5XFAD mice. MAbs. 2022 Jan-Dec;14(1):2107971. doi:10.1080/19420862.2022.2107971. PMID: 35921534; PMCID: PMC9354770.</t>
  </si>
  <si>
    <t>Nat Rev Neurology</t>
  </si>
  <si>
    <t>https://www.nature.com/articles/s41582-019-0295-9</t>
  </si>
  <si>
    <t>APP</t>
  </si>
  <si>
    <t>PSEN1 (presenilin-1)</t>
  </si>
  <si>
    <t>PSEN2 (presenilin-2) - mutations cause AD</t>
  </si>
  <si>
    <t>MDVN</t>
  </si>
  <si>
    <t>133: Rubinski A, Franzmeier N, Dewenter A, Luan Y, Smith R, Strandberg O, Ossenkoppele R, Dichgans M, Hansson O, Ewers M; Alzheimer’s Disease Neuroimaging Initiative (ADNI). Higher levels of myelin are associated with higher resistance against tau pathology in Alzheimer's disease. Alzheimers Res Ther. 2022 Sep24;14(1):139. doi: 10.1186/s13195-022-01074-9. PMID: 36153607; PMCID:PMC9508747.</t>
  </si>
  <si>
    <t>2: Tian Y, Viles JH. pH Dependence of Amyloid-β Fibril Assembly Kinetics: Unravelling the Microscopic Molecular Processes. Angew Chem Int Ed Engl. 2022 Oct 5. doi: 10.1002/anie.202210675. Epub ahead of print. PMID: 36197009.</t>
  </si>
  <si>
    <t>4: Kang SH, Lee KH, Chang Y, Choe YS, Kim JP, Jang H, Shin HY, Kim HJ, Koh SB,Na DL, Seo SW, Kang M. Gender-specific relationship between thigh muscle and fat mass and brain amyloid-β positivity. Alzheimers Res Ther. 2022 Oct 4;14(1):145.doi: 10.1186/s13195-022-01086-5. PMID: 36195949.</t>
  </si>
  <si>
    <t>6: An F, Zhao R, Xuan X, Xuan T, Zhang G, Wei C. Calycosin ameliorates advanced glycation end product-induced neurodegenerative changes in cellular and rat models of diabetes-related Alzheimer's disease. Chem Biol Interact. 2022 Oct1:110206. doi: 10.1016/j.cbi.2022.110206. Epub ahead of print. PMID: 36195188.</t>
  </si>
  <si>
    <t>AB*56 (Lesne et al).</t>
  </si>
  <si>
    <t>Monomers, protofibrils, Fibrils - 10-100nm; Filament: 100A</t>
  </si>
  <si>
    <t>AB histidine imidazole</t>
  </si>
  <si>
    <t>AB40</t>
  </si>
  <si>
    <t>AB42</t>
  </si>
  <si>
    <t>Chemistry</t>
  </si>
  <si>
    <t>AB isoelectric point 5.3 (physiological reduction of pH, possibly due to inflammation, may result in AB insolubility)</t>
  </si>
  <si>
    <t>Thioflavin-T can be used to monitor fibril formation in vitro.</t>
  </si>
  <si>
    <t>primary nucleation, secondary fibril surface catalysed nucleation, elongation rate</t>
  </si>
  <si>
    <t>pKa of three histidines is 6.7</t>
  </si>
  <si>
    <t>latrepirdine</t>
  </si>
  <si>
    <t>Axovant</t>
  </si>
  <si>
    <t>5HT-6 antagonist</t>
  </si>
  <si>
    <t>Dimebon Phase II --&gt; Phase III</t>
  </si>
  <si>
    <t>SB-742457 Phase II --&gt; Phase III</t>
  </si>
  <si>
    <t>Simufilam</t>
  </si>
  <si>
    <t>1.3 (p=0.135) --&gt; 0.4 (failure)</t>
  </si>
  <si>
    <t>4.0 --&gt; 0.1 (failure)</t>
  </si>
  <si>
    <t>Bapineuzumab</t>
  </si>
  <si>
    <t>0.6 (p=NS) --&gt; ?</t>
  </si>
  <si>
    <t>2.3 (p=0.078) --&gt; 0.3</t>
  </si>
  <si>
    <t xml:space="preserve"> --&gt; 1.5 at 18 months (p&lt;0.001)</t>
  </si>
  <si>
    <t>Arm</t>
  </si>
  <si>
    <t>Time</t>
  </si>
  <si>
    <t>Change</t>
  </si>
  <si>
    <t>Placebo (vs lecanemab)</t>
  </si>
  <si>
    <t>Scale</t>
  </si>
  <si>
    <t>ADAS-Cog14</t>
  </si>
  <si>
    <t>Baseline</t>
  </si>
  <si>
    <t>Sample</t>
  </si>
  <si>
    <t>Source</t>
  </si>
  <si>
    <t>Placebo</t>
  </si>
  <si>
    <t>ADAS-Cog13</t>
  </si>
  <si>
    <t>Donanemab in Early Alzheimer's Disease. Mintun et al. NEJM 2021</t>
  </si>
  <si>
    <t>ADAS-Cog11</t>
  </si>
  <si>
    <t>Effect of dimebon on cognition, activities of daily living, behaviour, and global function in patients with mild-to-moderate Alzheimer’s disease: a randomised, double-blind, placebo-controlled study. Doody et al. Lancet 2008.</t>
  </si>
  <si>
    <t>metrifonate</t>
  </si>
  <si>
    <t>tACS</t>
  </si>
  <si>
    <t>Sham</t>
  </si>
  <si>
    <t>exenatide</t>
  </si>
  <si>
    <t>placebo (no treatment?)</t>
  </si>
  <si>
    <t>Long‑acting exenatide does not prevent cognitive decline in mild cognitive impairment: a proof‑of‑concept clinical trial. Dei Cas et al. J Endocrin Invest 2024.</t>
  </si>
  <si>
    <t>control</t>
  </si>
  <si>
    <t>Word recall, naming, commands, constructional praxis, ideational praxis, orientation, word recognition, remembering test instructions, spoken language ability, word finding difficulty, comprehension, concentration</t>
  </si>
  <si>
    <t>The impact of six-week dihydrogen-pyrroloquinoline quinone supplementation on mitochondrial biomarkers, brain metabolism, and cognition in elderly individuals with mild cognitive impairment: a randomized controlled trial. Baltic et al. J Nutrition Health Aging 2024</t>
  </si>
  <si>
    <t>supplements</t>
  </si>
  <si>
    <t>Control</t>
  </si>
  <si>
    <t>Invervention</t>
  </si>
  <si>
    <t>https://www.ncbi.nlm.nih.gov/pmc/articles/PMC11074813/</t>
  </si>
  <si>
    <t>https://pubmed.ncbi.nlm.nih.gov/38849944/</t>
  </si>
  <si>
    <t>ADAS-Cog13 (0-85)</t>
  </si>
  <si>
    <t>28.7-29.3</t>
  </si>
  <si>
    <t>28.53 --&gt; 32.72</t>
  </si>
  <si>
    <t>29.16 --&gt; 34.53</t>
  </si>
  <si>
    <t>https://pubmed.ncbi.nlm.nih.gov/37459141/</t>
  </si>
  <si>
    <t>1.8 --&gt; 1.3 at 18 months (p&lt;0.001)</t>
  </si>
  <si>
    <t>Leqembi, BAN2401</t>
  </si>
  <si>
    <t>Biogen, Eisai,</t>
  </si>
  <si>
    <t>anti-AB protofibril antibody. Protofibrils are 28-500mers which are still soluble.</t>
  </si>
  <si>
    <t>Lecanemab in Early Alzheimer's Disease. NEJM 2023</t>
  </si>
  <si>
    <t>Phase II "Study 201" n=856</t>
  </si>
  <si>
    <t>Lecanemab in patients with early Alzheimer's disease: detailed results on biomarker, cognitive, and clinical effects from the randomized and open-label extension of the phase 2 proof-of-concept study</t>
  </si>
  <si>
    <t>ADAS-cog14 baseline</t>
  </si>
  <si>
    <t>n=238 placebo 22.6+-7.7</t>
  </si>
  <si>
    <t>n=52 2.5mg/kg q2w 22.7+-8.1</t>
  </si>
  <si>
    <t>n=48 5.0mg/kg qm 22.9+-7.7</t>
  </si>
  <si>
    <t>n=89 5.0mg/kg q2w 22.8+-6.7</t>
  </si>
  <si>
    <t>n=246 10mg/kg qm 21.9+-7.3</t>
  </si>
  <si>
    <t>n=246 10mg/kg q2w 22.1+-7.7</t>
  </si>
  <si>
    <t>A randomized, double-blind, phase 2b proof-of-concept clinical trial in early Alzheimer's disease with lecanemab, an anti-Aβ protofibril antibody</t>
  </si>
  <si>
    <t>lecanemab 10mg qm</t>
  </si>
  <si>
    <t>lecanemab 10mg q2w</t>
  </si>
  <si>
    <t>Transcranial AlterNating current stimulation FOR patients with mild Alzheimer’s Disease (TRANSFORM-AD): a randomized controlled clinical trial. Tang et al. Alzheimer's Research and Therapy 2024.</t>
  </si>
  <si>
    <t>Yes</t>
  </si>
  <si>
    <t>Blind</t>
  </si>
  <si>
    <t>AADvac1</t>
  </si>
  <si>
    <t>ADAD-Cog11</t>
  </si>
  <si>
    <t>placebo (vs bapineuzumab)</t>
  </si>
  <si>
    <t>Notes</t>
  </si>
  <si>
    <t>ApoE Carriers</t>
  </si>
  <si>
    <t>ApoE Non-Carriers</t>
  </si>
  <si>
    <t>bapineuzumab 0.5mg/kg</t>
  </si>
  <si>
    <t>bapineuzumab 1.0mg/kg</t>
  </si>
  <si>
    <t>Two Phase 3 Trials of Bapineuzumab in Mild-to-Moderate Alzheimer’s Disease</t>
  </si>
  <si>
    <t>YES</t>
  </si>
  <si>
    <t>MMSE Baseline</t>
  </si>
  <si>
    <t>placebo (vs. verubecestat)</t>
  </si>
  <si>
    <t>verubecestat 12mg</t>
  </si>
  <si>
    <t>verubecestat 40mg</t>
  </si>
  <si>
    <t>Randomized Trial of Verubecestat  for Mild-to-Moderate Alzheimer’s Disease</t>
  </si>
  <si>
    <t>BACE</t>
  </si>
  <si>
    <t>S47445</t>
  </si>
  <si>
    <t>AMPA modulator</t>
  </si>
  <si>
    <t>Servier</t>
  </si>
  <si>
    <t>placebo (vs. S47445)</t>
  </si>
  <si>
    <t>S474445 5mg</t>
  </si>
  <si>
    <t>S474445 15mg</t>
  </si>
  <si>
    <t>S474445 50mg</t>
  </si>
  <si>
    <t>A 24-week double-blind placebo-controlled study of the efficacy and safety of the AMPA modulator S47445 in patients with mild to moderate Alzheimer’s disease and depressive symptoms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</si>
</sst>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4" x14ac:knownFonts="1">
    <font>
      <sz val="10"/>
      <color theme="1"/>
      <name val="Arial"/>
      <family val="2"/>
    </font>
    <font>
      <u/>
      <sz val="10"/>
      <color theme="10"/>
      <name val="Arial"/>
      <family val="2"/>
    </font>
    <font>
      <b/>
      <u/>
      <sz val="10"/>
      <color theme="1"/>
      <name val="Arial"/>
      <family val="2"/>
    </font>
    <font>
      <b/>
      <sz val="10"/>
      <color theme="1"/>
      <name val="Arial"/>
      <family val="2"/>
    </font>
  </fonts>
  <fills count="4">
    <fill>
      <patternFill patternType="none"/>
    </fill>
    <fill>
      <patternFill patternType="gray125"/>
    </fill>
    <fill>
      <patternFill patternType="solid">
        <fgColor theme="4" tint="0.79998168889431442"/>
        <bgColor indexed="64"/>
      </patternFill>
    </fill>
    <fill>
      <patternFill patternType="solid">
        <fgColor rgb="FF00B050"/>
        <bgColor indexed="64"/>
      </patternFill>
    </fill>
  </fills>
  <borders count="1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34">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1" fillId="0" borderId="0" xfId="1"/>
    <xf numFmtId="0" fontId="2" fillId="0" borderId="0" xfId="0" applyFont="1"/>
    <xf numFmtId="0" fontId="0" fillId="0" borderId="0" xfId="0" quotePrefix="1"/>
    <xf numFmtId="0" fontId="0" fillId="2" borderId="0" xfId="0" applyFill="1"/>
    <xf numFmtId="0" fontId="0" fillId="2" borderId="10" xfId="0" applyFill="1" applyBorder="1"/>
    <xf numFmtId="0" fontId="0" fillId="2" borderId="11" xfId="0" applyFill="1" applyBorder="1"/>
    <xf numFmtId="0" fontId="0" fillId="2" borderId="9" xfId="0" applyFill="1" applyBorder="1"/>
    <xf numFmtId="0" fontId="0" fillId="2" borderId="1" xfId="0" applyFill="1" applyBorder="1"/>
    <xf numFmtId="0" fontId="0" fillId="2" borderId="2" xfId="0" applyFill="1" applyBorder="1"/>
    <xf numFmtId="0" fontId="0" fillId="2" borderId="3" xfId="0" applyFill="1" applyBorder="1"/>
    <xf numFmtId="0" fontId="1" fillId="2" borderId="4" xfId="1" applyFill="1" applyBorder="1"/>
    <xf numFmtId="0" fontId="1" fillId="2" borderId="0" xfId="1" applyFill="1"/>
    <xf numFmtId="0" fontId="0" fillId="2" borderId="5" xfId="0" applyFill="1" applyBorder="1"/>
    <xf numFmtId="0" fontId="1" fillId="2" borderId="0" xfId="1" applyFill="1" applyBorder="1"/>
    <xf numFmtId="14" fontId="0" fillId="2" borderId="5" xfId="0" applyNumberFormat="1" applyFill="1" applyBorder="1"/>
    <xf numFmtId="0" fontId="0" fillId="2" borderId="4" xfId="0" applyFill="1" applyBorder="1"/>
    <xf numFmtId="4" fontId="0" fillId="0" borderId="0" xfId="0" applyNumberFormat="1"/>
    <xf numFmtId="0" fontId="3" fillId="0" borderId="0" xfId="0" applyFont="1"/>
    <xf numFmtId="0" fontId="1" fillId="0" borderId="4" xfId="1" applyBorder="1"/>
    <xf numFmtId="0" fontId="0" fillId="0" borderId="0" xfId="0" applyAlignment="1">
      <alignment horizontal="right"/>
    </xf>
    <xf numFmtId="164" fontId="0" fillId="0" borderId="0" xfId="0" applyNumberFormat="1"/>
    <xf numFmtId="0" fontId="0" fillId="0" borderId="4" xfId="0" quotePrefix="1" applyBorder="1"/>
    <xf numFmtId="0" fontId="0" fillId="3" borderId="0" xfId="0" applyFill="1"/>
    <xf numFmtId="0" fontId="0" fillId="0" borderId="0" xfId="0" applyAlignment="1">
      <alignment horizontal="left"/>
    </xf>
    <xf numFmtId="0" fontId="1" fillId="3" borderId="0" xfId="1" applyFill="1"/>
  </cellXfs>
  <cellStyles count="2">
    <cellStyle name="Hyperlink" xfId="1" builtinId="8"/>
    <cellStyle name="Normal" xfId="0" builtinId="0"/>
  </cellStyles>
  <dxfs count="0"/>
  <tableStyles count="1" defaultTableStyle="TableStyleMedium2" defaultPivotStyle="PivotStyleLight16">
    <tableStyle name="Invisible" pivot="0" table="0" count="0" xr9:uid="{7AF86D76-5C51-4FDD-B51D-B5D7BB18E1E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'Adas-Cog Raw'!$C$3:$C$140</c:f>
              <c:numCache>
                <c:formatCode>General</c:formatCode>
                <c:ptCount val="138"/>
                <c:pt idx="0">
                  <c:v>90</c:v>
                </c:pt>
                <c:pt idx="1">
                  <c:v>90</c:v>
                </c:pt>
                <c:pt idx="2">
                  <c:v>180</c:v>
                </c:pt>
                <c:pt idx="3">
                  <c:v>180</c:v>
                </c:pt>
                <c:pt idx="4">
                  <c:v>270</c:v>
                </c:pt>
                <c:pt idx="5">
                  <c:v>270</c:v>
                </c:pt>
                <c:pt idx="6">
                  <c:v>365</c:v>
                </c:pt>
                <c:pt idx="7">
                  <c:v>365</c:v>
                </c:pt>
                <c:pt idx="8">
                  <c:v>450</c:v>
                </c:pt>
                <c:pt idx="9">
                  <c:v>450</c:v>
                </c:pt>
                <c:pt idx="10">
                  <c:v>540</c:v>
                </c:pt>
                <c:pt idx="11">
                  <c:v>540</c:v>
                </c:pt>
                <c:pt idx="12">
                  <c:v>90</c:v>
                </c:pt>
                <c:pt idx="13">
                  <c:v>90</c:v>
                </c:pt>
                <c:pt idx="14">
                  <c:v>90</c:v>
                </c:pt>
                <c:pt idx="15">
                  <c:v>180</c:v>
                </c:pt>
                <c:pt idx="16">
                  <c:v>180</c:v>
                </c:pt>
                <c:pt idx="17">
                  <c:v>180</c:v>
                </c:pt>
                <c:pt idx="18">
                  <c:v>270</c:v>
                </c:pt>
                <c:pt idx="19">
                  <c:v>270</c:v>
                </c:pt>
                <c:pt idx="20">
                  <c:v>270</c:v>
                </c:pt>
                <c:pt idx="21">
                  <c:v>365</c:v>
                </c:pt>
                <c:pt idx="22">
                  <c:v>365</c:v>
                </c:pt>
                <c:pt idx="23">
                  <c:v>365</c:v>
                </c:pt>
                <c:pt idx="24">
                  <c:v>450</c:v>
                </c:pt>
                <c:pt idx="25">
                  <c:v>450</c:v>
                </c:pt>
                <c:pt idx="26">
                  <c:v>450</c:v>
                </c:pt>
                <c:pt idx="27">
                  <c:v>540</c:v>
                </c:pt>
                <c:pt idx="28">
                  <c:v>540</c:v>
                </c:pt>
                <c:pt idx="29">
                  <c:v>540</c:v>
                </c:pt>
                <c:pt idx="30">
                  <c:v>28</c:v>
                </c:pt>
                <c:pt idx="31">
                  <c:v>28</c:v>
                </c:pt>
                <c:pt idx="32">
                  <c:v>56</c:v>
                </c:pt>
                <c:pt idx="33">
                  <c:v>56</c:v>
                </c:pt>
                <c:pt idx="34">
                  <c:v>84</c:v>
                </c:pt>
                <c:pt idx="35">
                  <c:v>84</c:v>
                </c:pt>
                <c:pt idx="36">
                  <c:v>112</c:v>
                </c:pt>
                <c:pt idx="37">
                  <c:v>112</c:v>
                </c:pt>
                <c:pt idx="38">
                  <c:v>140</c:v>
                </c:pt>
                <c:pt idx="39">
                  <c:v>140</c:v>
                </c:pt>
                <c:pt idx="40">
                  <c:v>168</c:v>
                </c:pt>
                <c:pt idx="41">
                  <c:v>168</c:v>
                </c:pt>
                <c:pt idx="42">
                  <c:v>196</c:v>
                </c:pt>
                <c:pt idx="43">
                  <c:v>196</c:v>
                </c:pt>
                <c:pt idx="44">
                  <c:v>224</c:v>
                </c:pt>
                <c:pt idx="45">
                  <c:v>224</c:v>
                </c:pt>
                <c:pt idx="46">
                  <c:v>252</c:v>
                </c:pt>
                <c:pt idx="47">
                  <c:v>252</c:v>
                </c:pt>
                <c:pt idx="48">
                  <c:v>280</c:v>
                </c:pt>
                <c:pt idx="49">
                  <c:v>280</c:v>
                </c:pt>
                <c:pt idx="50">
                  <c:v>308</c:v>
                </c:pt>
                <c:pt idx="51">
                  <c:v>308</c:v>
                </c:pt>
                <c:pt idx="52">
                  <c:v>336</c:v>
                </c:pt>
                <c:pt idx="53">
                  <c:v>336</c:v>
                </c:pt>
                <c:pt idx="54">
                  <c:v>364</c:v>
                </c:pt>
                <c:pt idx="55">
                  <c:v>364</c:v>
                </c:pt>
                <c:pt idx="56">
                  <c:v>392</c:v>
                </c:pt>
                <c:pt idx="57">
                  <c:v>392</c:v>
                </c:pt>
                <c:pt idx="58">
                  <c:v>420</c:v>
                </c:pt>
                <c:pt idx="59">
                  <c:v>420</c:v>
                </c:pt>
                <c:pt idx="60">
                  <c:v>448</c:v>
                </c:pt>
                <c:pt idx="61">
                  <c:v>448</c:v>
                </c:pt>
                <c:pt idx="62">
                  <c:v>476</c:v>
                </c:pt>
                <c:pt idx="63">
                  <c:v>476</c:v>
                </c:pt>
                <c:pt idx="64">
                  <c:v>504</c:v>
                </c:pt>
                <c:pt idx="65">
                  <c:v>504</c:v>
                </c:pt>
                <c:pt idx="66">
                  <c:v>532</c:v>
                </c:pt>
                <c:pt idx="67">
                  <c:v>532</c:v>
                </c:pt>
                <c:pt idx="68">
                  <c:v>91</c:v>
                </c:pt>
                <c:pt idx="69">
                  <c:v>91</c:v>
                </c:pt>
                <c:pt idx="70">
                  <c:v>182</c:v>
                </c:pt>
                <c:pt idx="71">
                  <c:v>182</c:v>
                </c:pt>
                <c:pt idx="72">
                  <c:v>273</c:v>
                </c:pt>
                <c:pt idx="73">
                  <c:v>273</c:v>
                </c:pt>
                <c:pt idx="74">
                  <c:v>273</c:v>
                </c:pt>
                <c:pt idx="75">
                  <c:v>273</c:v>
                </c:pt>
                <c:pt idx="76">
                  <c:v>365</c:v>
                </c:pt>
                <c:pt idx="77">
                  <c:v>365</c:v>
                </c:pt>
                <c:pt idx="78">
                  <c:v>455</c:v>
                </c:pt>
                <c:pt idx="79">
                  <c:v>455</c:v>
                </c:pt>
                <c:pt idx="80">
                  <c:v>546</c:v>
                </c:pt>
                <c:pt idx="81">
                  <c:v>546</c:v>
                </c:pt>
                <c:pt idx="82">
                  <c:v>91</c:v>
                </c:pt>
                <c:pt idx="83">
                  <c:v>91</c:v>
                </c:pt>
                <c:pt idx="84">
                  <c:v>91</c:v>
                </c:pt>
                <c:pt idx="85">
                  <c:v>182</c:v>
                </c:pt>
                <c:pt idx="86">
                  <c:v>182</c:v>
                </c:pt>
                <c:pt idx="87">
                  <c:v>182</c:v>
                </c:pt>
                <c:pt idx="88">
                  <c:v>273</c:v>
                </c:pt>
                <c:pt idx="89">
                  <c:v>273</c:v>
                </c:pt>
                <c:pt idx="90">
                  <c:v>273</c:v>
                </c:pt>
                <c:pt idx="91">
                  <c:v>365</c:v>
                </c:pt>
                <c:pt idx="92">
                  <c:v>365</c:v>
                </c:pt>
                <c:pt idx="93">
                  <c:v>365</c:v>
                </c:pt>
                <c:pt idx="94">
                  <c:v>455</c:v>
                </c:pt>
                <c:pt idx="95">
                  <c:v>455</c:v>
                </c:pt>
                <c:pt idx="96">
                  <c:v>455</c:v>
                </c:pt>
                <c:pt idx="97">
                  <c:v>546</c:v>
                </c:pt>
                <c:pt idx="98">
                  <c:v>546</c:v>
                </c:pt>
                <c:pt idx="99">
                  <c:v>546</c:v>
                </c:pt>
                <c:pt idx="100">
                  <c:v>84</c:v>
                </c:pt>
                <c:pt idx="101">
                  <c:v>84</c:v>
                </c:pt>
                <c:pt idx="102">
                  <c:v>182</c:v>
                </c:pt>
                <c:pt idx="103">
                  <c:v>182</c:v>
                </c:pt>
                <c:pt idx="104">
                  <c:v>273</c:v>
                </c:pt>
                <c:pt idx="105">
                  <c:v>273</c:v>
                </c:pt>
                <c:pt idx="106">
                  <c:v>364</c:v>
                </c:pt>
                <c:pt idx="107">
                  <c:v>364</c:v>
                </c:pt>
                <c:pt idx="108">
                  <c:v>546</c:v>
                </c:pt>
                <c:pt idx="109">
                  <c:v>546</c:v>
                </c:pt>
                <c:pt idx="110">
                  <c:v>546</c:v>
                </c:pt>
                <c:pt idx="111">
                  <c:v>91</c:v>
                </c:pt>
                <c:pt idx="112">
                  <c:v>91</c:v>
                </c:pt>
                <c:pt idx="113">
                  <c:v>91</c:v>
                </c:pt>
                <c:pt idx="114">
                  <c:v>182</c:v>
                </c:pt>
                <c:pt idx="115">
                  <c:v>182</c:v>
                </c:pt>
                <c:pt idx="116">
                  <c:v>182</c:v>
                </c:pt>
                <c:pt idx="117">
                  <c:v>273</c:v>
                </c:pt>
                <c:pt idx="118">
                  <c:v>273</c:v>
                </c:pt>
                <c:pt idx="119">
                  <c:v>273</c:v>
                </c:pt>
                <c:pt idx="120">
                  <c:v>365</c:v>
                </c:pt>
                <c:pt idx="121">
                  <c:v>365</c:v>
                </c:pt>
                <c:pt idx="122">
                  <c:v>365</c:v>
                </c:pt>
                <c:pt idx="123">
                  <c:v>455</c:v>
                </c:pt>
                <c:pt idx="124">
                  <c:v>455</c:v>
                </c:pt>
                <c:pt idx="125">
                  <c:v>455</c:v>
                </c:pt>
                <c:pt idx="126">
                  <c:v>28</c:v>
                </c:pt>
                <c:pt idx="127">
                  <c:v>28</c:v>
                </c:pt>
                <c:pt idx="128">
                  <c:v>28</c:v>
                </c:pt>
                <c:pt idx="129">
                  <c:v>28</c:v>
                </c:pt>
                <c:pt idx="130">
                  <c:v>84</c:v>
                </c:pt>
                <c:pt idx="131">
                  <c:v>84</c:v>
                </c:pt>
                <c:pt idx="132">
                  <c:v>84</c:v>
                </c:pt>
                <c:pt idx="133">
                  <c:v>84</c:v>
                </c:pt>
                <c:pt idx="134">
                  <c:v>168</c:v>
                </c:pt>
                <c:pt idx="135">
                  <c:v>168</c:v>
                </c:pt>
                <c:pt idx="136">
                  <c:v>168</c:v>
                </c:pt>
                <c:pt idx="137">
                  <c:v>168</c:v>
                </c:pt>
              </c:numCache>
            </c:numRef>
          </c:xVal>
          <c:yVal>
            <c:numRef>
              <c:f>'Adas-Cog Raw'!$D$3:$D$140</c:f>
              <c:numCache>
                <c:formatCode>#,##0.0</c:formatCode>
                <c:ptCount val="138"/>
                <c:pt idx="0">
                  <c:v>0.9</c:v>
                </c:pt>
                <c:pt idx="1">
                  <c:v>0.5</c:v>
                </c:pt>
                <c:pt idx="2">
                  <c:v>1.2</c:v>
                </c:pt>
                <c:pt idx="3">
                  <c:v>0.5</c:v>
                </c:pt>
                <c:pt idx="4">
                  <c:v>2.5</c:v>
                </c:pt>
                <c:pt idx="5">
                  <c:v>1.5</c:v>
                </c:pt>
                <c:pt idx="6">
                  <c:v>3.2</c:v>
                </c:pt>
                <c:pt idx="7">
                  <c:v>1.8</c:v>
                </c:pt>
                <c:pt idx="8">
                  <c:v>3.7</c:v>
                </c:pt>
                <c:pt idx="9">
                  <c:v>2.2000000000000002</c:v>
                </c:pt>
                <c:pt idx="10">
                  <c:v>5.6</c:v>
                </c:pt>
                <c:pt idx="11">
                  <c:v>4.0999999999999996</c:v>
                </c:pt>
                <c:pt idx="12">
                  <c:v>0.7</c:v>
                </c:pt>
                <c:pt idx="13">
                  <c:v>0.5</c:v>
                </c:pt>
                <c:pt idx="14">
                  <c:v>0.1</c:v>
                </c:pt>
                <c:pt idx="15">
                  <c:v>0.8</c:v>
                </c:pt>
                <c:pt idx="16">
                  <c:v>1</c:v>
                </c:pt>
                <c:pt idx="17">
                  <c:v>0.4</c:v>
                </c:pt>
                <c:pt idx="18">
                  <c:v>2.1</c:v>
                </c:pt>
                <c:pt idx="19">
                  <c:v>1.4</c:v>
                </c:pt>
                <c:pt idx="20">
                  <c:v>0.7</c:v>
                </c:pt>
                <c:pt idx="21">
                  <c:v>2.8</c:v>
                </c:pt>
                <c:pt idx="22">
                  <c:v>2.2999999999999998</c:v>
                </c:pt>
                <c:pt idx="23">
                  <c:v>1.5</c:v>
                </c:pt>
                <c:pt idx="24">
                  <c:v>3.6</c:v>
                </c:pt>
                <c:pt idx="25">
                  <c:v>3.3</c:v>
                </c:pt>
                <c:pt idx="26">
                  <c:v>1.7</c:v>
                </c:pt>
                <c:pt idx="27">
                  <c:v>4.8</c:v>
                </c:pt>
                <c:pt idx="28">
                  <c:v>4.5999999999999996</c:v>
                </c:pt>
                <c:pt idx="29">
                  <c:v>2.6</c:v>
                </c:pt>
                <c:pt idx="30">
                  <c:v>-0.1</c:v>
                </c:pt>
                <c:pt idx="31">
                  <c:v>-0.1</c:v>
                </c:pt>
                <c:pt idx="32">
                  <c:v>0</c:v>
                </c:pt>
                <c:pt idx="33">
                  <c:v>-0.2</c:v>
                </c:pt>
                <c:pt idx="34">
                  <c:v>0</c:v>
                </c:pt>
                <c:pt idx="35">
                  <c:v>-0.3</c:v>
                </c:pt>
                <c:pt idx="36">
                  <c:v>0.1</c:v>
                </c:pt>
                <c:pt idx="37">
                  <c:v>-0.3</c:v>
                </c:pt>
                <c:pt idx="38">
                  <c:v>0.2</c:v>
                </c:pt>
                <c:pt idx="39">
                  <c:v>-0.3</c:v>
                </c:pt>
                <c:pt idx="40">
                  <c:v>0.2</c:v>
                </c:pt>
                <c:pt idx="41">
                  <c:v>-0.3</c:v>
                </c:pt>
                <c:pt idx="42">
                  <c:v>-0.1</c:v>
                </c:pt>
                <c:pt idx="43">
                  <c:v>0.3</c:v>
                </c:pt>
                <c:pt idx="44">
                  <c:v>0.8</c:v>
                </c:pt>
                <c:pt idx="45">
                  <c:v>0.1</c:v>
                </c:pt>
                <c:pt idx="46">
                  <c:v>1.2</c:v>
                </c:pt>
                <c:pt idx="47">
                  <c:v>0.5</c:v>
                </c:pt>
                <c:pt idx="48">
                  <c:v>1.6</c:v>
                </c:pt>
                <c:pt idx="49">
                  <c:v>0.7</c:v>
                </c:pt>
                <c:pt idx="50">
                  <c:v>1.8</c:v>
                </c:pt>
                <c:pt idx="51">
                  <c:v>1</c:v>
                </c:pt>
                <c:pt idx="52">
                  <c:v>2.2000000000000002</c:v>
                </c:pt>
                <c:pt idx="53">
                  <c:v>1.4</c:v>
                </c:pt>
                <c:pt idx="54">
                  <c:v>2.5</c:v>
                </c:pt>
                <c:pt idx="55">
                  <c:v>1.5</c:v>
                </c:pt>
                <c:pt idx="56">
                  <c:v>2.8</c:v>
                </c:pt>
                <c:pt idx="57">
                  <c:v>1.7</c:v>
                </c:pt>
                <c:pt idx="58">
                  <c:v>3</c:v>
                </c:pt>
                <c:pt idx="59">
                  <c:v>1.8</c:v>
                </c:pt>
                <c:pt idx="60">
                  <c:v>3.5</c:v>
                </c:pt>
                <c:pt idx="61">
                  <c:v>2</c:v>
                </c:pt>
                <c:pt idx="62">
                  <c:v>3.9</c:v>
                </c:pt>
                <c:pt idx="63">
                  <c:v>2.2000000000000002</c:v>
                </c:pt>
                <c:pt idx="64">
                  <c:v>4.3</c:v>
                </c:pt>
                <c:pt idx="65">
                  <c:v>2.6</c:v>
                </c:pt>
                <c:pt idx="66">
                  <c:v>4.8</c:v>
                </c:pt>
                <c:pt idx="67">
                  <c:v>3</c:v>
                </c:pt>
                <c:pt idx="68">
                  <c:v>1.1000000000000001</c:v>
                </c:pt>
                <c:pt idx="69">
                  <c:v>1.1000000000000001</c:v>
                </c:pt>
                <c:pt idx="70">
                  <c:v>2</c:v>
                </c:pt>
                <c:pt idx="71">
                  <c:v>2.2000000000000002</c:v>
                </c:pt>
                <c:pt idx="72">
                  <c:v>4</c:v>
                </c:pt>
                <c:pt idx="73">
                  <c:v>3.6</c:v>
                </c:pt>
                <c:pt idx="74">
                  <c:v>4</c:v>
                </c:pt>
                <c:pt idx="75">
                  <c:v>3.6</c:v>
                </c:pt>
                <c:pt idx="76">
                  <c:v>5.8</c:v>
                </c:pt>
                <c:pt idx="77">
                  <c:v>5</c:v>
                </c:pt>
                <c:pt idx="78">
                  <c:v>7.2</c:v>
                </c:pt>
                <c:pt idx="79">
                  <c:v>7.2</c:v>
                </c:pt>
                <c:pt idx="80">
                  <c:v>8.8000000000000007</c:v>
                </c:pt>
                <c:pt idx="81">
                  <c:v>8.6999999999999993</c:v>
                </c:pt>
                <c:pt idx="82">
                  <c:v>0.8</c:v>
                </c:pt>
                <c:pt idx="83">
                  <c:v>0.4</c:v>
                </c:pt>
                <c:pt idx="84">
                  <c:v>0.9</c:v>
                </c:pt>
                <c:pt idx="85">
                  <c:v>2.1</c:v>
                </c:pt>
                <c:pt idx="86">
                  <c:v>1.8</c:v>
                </c:pt>
                <c:pt idx="87">
                  <c:v>2.2000000000000002</c:v>
                </c:pt>
                <c:pt idx="88">
                  <c:v>3.5</c:v>
                </c:pt>
                <c:pt idx="89">
                  <c:v>3</c:v>
                </c:pt>
                <c:pt idx="90">
                  <c:v>3.8</c:v>
                </c:pt>
                <c:pt idx="91">
                  <c:v>4.7</c:v>
                </c:pt>
                <c:pt idx="92">
                  <c:v>5</c:v>
                </c:pt>
                <c:pt idx="93">
                  <c:v>4.7</c:v>
                </c:pt>
                <c:pt idx="94">
                  <c:v>6.2</c:v>
                </c:pt>
                <c:pt idx="95">
                  <c:v>5.8</c:v>
                </c:pt>
                <c:pt idx="96">
                  <c:v>6.2</c:v>
                </c:pt>
                <c:pt idx="97">
                  <c:v>7.8</c:v>
                </c:pt>
                <c:pt idx="98">
                  <c:v>7.3</c:v>
                </c:pt>
                <c:pt idx="99">
                  <c:v>8</c:v>
                </c:pt>
                <c:pt idx="100">
                  <c:v>0.3</c:v>
                </c:pt>
                <c:pt idx="101">
                  <c:v>-1.5</c:v>
                </c:pt>
                <c:pt idx="102">
                  <c:v>2.1</c:v>
                </c:pt>
                <c:pt idx="103">
                  <c:v>-1.9</c:v>
                </c:pt>
                <c:pt idx="104">
                  <c:v>-3.8</c:v>
                </c:pt>
                <c:pt idx="105">
                  <c:v>-2.1</c:v>
                </c:pt>
                <c:pt idx="106">
                  <c:v>-5.6</c:v>
                </c:pt>
                <c:pt idx="107">
                  <c:v>-1.2</c:v>
                </c:pt>
                <c:pt idx="108">
                  <c:v>7.7</c:v>
                </c:pt>
                <c:pt idx="109">
                  <c:v>7.9</c:v>
                </c:pt>
                <c:pt idx="110">
                  <c:v>8</c:v>
                </c:pt>
                <c:pt idx="111">
                  <c:v>0.2</c:v>
                </c:pt>
                <c:pt idx="112">
                  <c:v>1.2</c:v>
                </c:pt>
                <c:pt idx="113">
                  <c:v>1.2</c:v>
                </c:pt>
                <c:pt idx="114">
                  <c:v>0.8</c:v>
                </c:pt>
                <c:pt idx="115">
                  <c:v>1.2</c:v>
                </c:pt>
                <c:pt idx="116">
                  <c:v>1.5</c:v>
                </c:pt>
                <c:pt idx="117">
                  <c:v>2.4</c:v>
                </c:pt>
                <c:pt idx="118">
                  <c:v>3.1</c:v>
                </c:pt>
                <c:pt idx="119">
                  <c:v>3</c:v>
                </c:pt>
                <c:pt idx="120">
                  <c:v>4.0999999999999996</c:v>
                </c:pt>
                <c:pt idx="121">
                  <c:v>4.3</c:v>
                </c:pt>
                <c:pt idx="122">
                  <c:v>4.0999999999999996</c:v>
                </c:pt>
                <c:pt idx="123">
                  <c:v>6</c:v>
                </c:pt>
                <c:pt idx="124">
                  <c:v>7</c:v>
                </c:pt>
                <c:pt idx="125">
                  <c:v>6.6</c:v>
                </c:pt>
                <c:pt idx="126">
                  <c:v>-0.7</c:v>
                </c:pt>
                <c:pt idx="127">
                  <c:v>-0.8</c:v>
                </c:pt>
                <c:pt idx="128">
                  <c:v>-1.2</c:v>
                </c:pt>
                <c:pt idx="129">
                  <c:v>-1.2</c:v>
                </c:pt>
                <c:pt idx="130">
                  <c:v>-0.7</c:v>
                </c:pt>
                <c:pt idx="131">
                  <c:v>-0.8</c:v>
                </c:pt>
                <c:pt idx="132">
                  <c:v>-0.6</c:v>
                </c:pt>
                <c:pt idx="133">
                  <c:v>-0.5</c:v>
                </c:pt>
                <c:pt idx="134">
                  <c:v>0.4</c:v>
                </c:pt>
                <c:pt idx="135">
                  <c:v>-0.1</c:v>
                </c:pt>
                <c:pt idx="136">
                  <c:v>-0.5</c:v>
                </c:pt>
                <c:pt idx="137">
                  <c:v>0.1</c:v>
                </c:pt>
              </c:numCache>
            </c:numRef>
          </c:yVal>
          <c:smooth val="0"/>
          <c:extLst>
            <c:ext xmlns:c16="http://schemas.microsoft.com/office/drawing/2014/chart" uri="{C3380CC4-5D6E-409C-BE32-E72D297353CC}">
              <c16:uniqueId val="{00000000-99B4-4463-B434-2E6AA86FD331}"/>
            </c:ext>
          </c:extLst>
        </c:ser>
        <c:dLbls>
          <c:showLegendKey val="0"/>
          <c:showVal val="0"/>
          <c:showCatName val="0"/>
          <c:showSerName val="0"/>
          <c:showPercent val="0"/>
          <c:showBubbleSize val="0"/>
        </c:dLbls>
        <c:axId val="213976959"/>
        <c:axId val="213977919"/>
      </c:scatterChart>
      <c:valAx>
        <c:axId val="213976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77919"/>
        <c:crosses val="autoZero"/>
        <c:crossBetween val="midCat"/>
      </c:valAx>
      <c:valAx>
        <c:axId val="21397791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769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6</xdr:col>
      <xdr:colOff>89296</xdr:colOff>
      <xdr:row>4</xdr:row>
      <xdr:rowOff>30358</xdr:rowOff>
    </xdr:from>
    <xdr:to>
      <xdr:col>23</xdr:col>
      <xdr:colOff>345280</xdr:colOff>
      <xdr:row>30</xdr:row>
      <xdr:rowOff>101202</xdr:rowOff>
    </xdr:to>
    <xdr:graphicFrame macro="">
      <xdr:nvGraphicFramePr>
        <xdr:cNvPr id="3" name="Chart 2">
          <a:extLst>
            <a:ext uri="{FF2B5EF4-FFF2-40B4-BE49-F238E27FC236}">
              <a16:creationId xmlns:a16="http://schemas.microsoft.com/office/drawing/2014/main" id="{0BA4C45F-E934-6D16-1B27-C66BC6B15E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313968</xdr:colOff>
      <xdr:row>34</xdr:row>
      <xdr:rowOff>76200</xdr:rowOff>
    </xdr:from>
    <xdr:to>
      <xdr:col>8</xdr:col>
      <xdr:colOff>206522</xdr:colOff>
      <xdr:row>47</xdr:row>
      <xdr:rowOff>130013</xdr:rowOff>
    </xdr:to>
    <xdr:pic>
      <xdr:nvPicPr>
        <xdr:cNvPr id="2" name="Picture 1">
          <a:extLst>
            <a:ext uri="{FF2B5EF4-FFF2-40B4-BE49-F238E27FC236}">
              <a16:creationId xmlns:a16="http://schemas.microsoft.com/office/drawing/2014/main" id="{9255EE59-ADDF-6DA2-AF3D-7D1584461F25}"/>
            </a:ext>
          </a:extLst>
        </xdr:cNvPr>
        <xdr:cNvPicPr>
          <a:picLocks noChangeAspect="1"/>
        </xdr:cNvPicPr>
      </xdr:nvPicPr>
      <xdr:blipFill>
        <a:blip xmlns:r="http://schemas.openxmlformats.org/officeDocument/2006/relationships" r:embed="rId1"/>
        <a:stretch>
          <a:fillRect/>
        </a:stretch>
      </xdr:blipFill>
      <xdr:spPr>
        <a:xfrm>
          <a:off x="5511897" y="5627914"/>
          <a:ext cx="3076625" cy="217652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416143</xdr:colOff>
      <xdr:row>4</xdr:row>
      <xdr:rowOff>26274</xdr:rowOff>
    </xdr:from>
    <xdr:to>
      <xdr:col>14</xdr:col>
      <xdr:colOff>454662</xdr:colOff>
      <xdr:row>34</xdr:row>
      <xdr:rowOff>30643</xdr:rowOff>
    </xdr:to>
    <xdr:pic>
      <xdr:nvPicPr>
        <xdr:cNvPr id="2" name="Picture 1">
          <a:extLst>
            <a:ext uri="{FF2B5EF4-FFF2-40B4-BE49-F238E27FC236}">
              <a16:creationId xmlns:a16="http://schemas.microsoft.com/office/drawing/2014/main" id="{43152B57-EEFB-4A0D-BB69-828B141DD286}"/>
            </a:ext>
          </a:extLst>
        </xdr:cNvPr>
        <xdr:cNvPicPr>
          <a:picLocks noChangeAspect="1"/>
        </xdr:cNvPicPr>
      </xdr:nvPicPr>
      <xdr:blipFill>
        <a:blip xmlns:r="http://schemas.openxmlformats.org/officeDocument/2006/relationships" r:embed="rId1"/>
        <a:stretch>
          <a:fillRect/>
        </a:stretch>
      </xdr:blipFill>
      <xdr:spPr>
        <a:xfrm>
          <a:off x="3805729" y="683171"/>
          <a:ext cx="4925829" cy="493109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326571</xdr:colOff>
      <xdr:row>14</xdr:row>
      <xdr:rowOff>81643</xdr:rowOff>
    </xdr:from>
    <xdr:to>
      <xdr:col>11</xdr:col>
      <xdr:colOff>177146</xdr:colOff>
      <xdr:row>31</xdr:row>
      <xdr:rowOff>22032</xdr:rowOff>
    </xdr:to>
    <xdr:pic>
      <xdr:nvPicPr>
        <xdr:cNvPr id="2" name="Picture 1">
          <a:extLst>
            <a:ext uri="{FF2B5EF4-FFF2-40B4-BE49-F238E27FC236}">
              <a16:creationId xmlns:a16="http://schemas.microsoft.com/office/drawing/2014/main" id="{43216FB1-A54C-4AE3-98DB-84AAC06CDA64}"/>
            </a:ext>
          </a:extLst>
        </xdr:cNvPr>
        <xdr:cNvPicPr>
          <a:picLocks noChangeAspect="1"/>
        </xdr:cNvPicPr>
      </xdr:nvPicPr>
      <xdr:blipFill>
        <a:blip xmlns:r="http://schemas.openxmlformats.org/officeDocument/2006/relationships" r:embed="rId1"/>
        <a:stretch>
          <a:fillRect/>
        </a:stretch>
      </xdr:blipFill>
      <xdr:spPr>
        <a:xfrm>
          <a:off x="3309257" y="2367643"/>
          <a:ext cx="3508175" cy="2716246"/>
        </a:xfrm>
        <a:prstGeom prst="rect">
          <a:avLst/>
        </a:prstGeom>
      </xdr:spPr>
    </xdr:pic>
    <xdr:clientData/>
  </xdr:twoCellAnchor>
  <xdr:twoCellAnchor editAs="oneCell">
    <xdr:from>
      <xdr:col>5</xdr:col>
      <xdr:colOff>470338</xdr:colOff>
      <xdr:row>32</xdr:row>
      <xdr:rowOff>102289</xdr:rowOff>
    </xdr:from>
    <xdr:to>
      <xdr:col>17</xdr:col>
      <xdr:colOff>261402</xdr:colOff>
      <xdr:row>50</xdr:row>
      <xdr:rowOff>74051</xdr:rowOff>
    </xdr:to>
    <xdr:pic>
      <xdr:nvPicPr>
        <xdr:cNvPr id="3" name="Picture 2">
          <a:extLst>
            <a:ext uri="{FF2B5EF4-FFF2-40B4-BE49-F238E27FC236}">
              <a16:creationId xmlns:a16="http://schemas.microsoft.com/office/drawing/2014/main" id="{6B69989F-8ED0-4CD5-8B67-805A780ABDCE}"/>
            </a:ext>
          </a:extLst>
        </xdr:cNvPr>
        <xdr:cNvPicPr>
          <a:picLocks noChangeAspect="1"/>
        </xdr:cNvPicPr>
      </xdr:nvPicPr>
      <xdr:blipFill>
        <a:blip xmlns:r="http://schemas.openxmlformats.org/officeDocument/2006/relationships" r:embed="rId2"/>
        <a:stretch>
          <a:fillRect/>
        </a:stretch>
      </xdr:blipFill>
      <xdr:spPr>
        <a:xfrm>
          <a:off x="3459217" y="5193237"/>
          <a:ext cx="7122030" cy="2927797"/>
        </a:xfrm>
        <a:prstGeom prst="rect">
          <a:avLst/>
        </a:prstGeom>
      </xdr:spPr>
    </xdr:pic>
    <xdr:clientData/>
  </xdr:twoCellAnchor>
  <xdr:twoCellAnchor editAs="oneCell">
    <xdr:from>
      <xdr:col>15</xdr:col>
      <xdr:colOff>0</xdr:colOff>
      <xdr:row>24</xdr:row>
      <xdr:rowOff>0</xdr:rowOff>
    </xdr:from>
    <xdr:to>
      <xdr:col>20</xdr:col>
      <xdr:colOff>546240</xdr:colOff>
      <xdr:row>40</xdr:row>
      <xdr:rowOff>79228</xdr:rowOff>
    </xdr:to>
    <xdr:pic>
      <xdr:nvPicPr>
        <xdr:cNvPr id="4" name="Picture 3">
          <a:extLst>
            <a:ext uri="{FF2B5EF4-FFF2-40B4-BE49-F238E27FC236}">
              <a16:creationId xmlns:a16="http://schemas.microsoft.com/office/drawing/2014/main" id="{4DA29353-7499-4173-BB80-62288C0363A2}"/>
            </a:ext>
          </a:extLst>
        </xdr:cNvPr>
        <xdr:cNvPicPr>
          <a:picLocks noChangeAspect="1"/>
        </xdr:cNvPicPr>
      </xdr:nvPicPr>
      <xdr:blipFill>
        <a:blip xmlns:r="http://schemas.openxmlformats.org/officeDocument/2006/relationships" r:embed="rId3"/>
        <a:stretch>
          <a:fillRect/>
        </a:stretch>
      </xdr:blipFill>
      <xdr:spPr>
        <a:xfrm>
          <a:off x="9098017" y="3941379"/>
          <a:ext cx="3600809" cy="270681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artin Shkreli" id="{6F088A7C-6E52-4F1C-85B4-22508E46275A}"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6" dT="2022-10-04T00:42:28.78" personId="{6F088A7C-6E52-4F1C-85B4-22508E46275A}" id="{1B4F9CDF-D647-4E52-908A-B3069BE3E1B3}">
    <text>3-7</text>
  </threadedComment>
  <threadedComment ref="J11" dT="2022-10-04T00:42:08.02" personId="{6F088A7C-6E52-4F1C-85B4-22508E46275A}" id="{1108A41E-44A6-43DC-A4BD-9261F6978EB9}">
    <text>1-5AA, especially exposed Asp</text>
  </threadedComment>
</ThreadedComments>
</file>

<file path=xl/worksheets/_rels/sheet12.xml.rels><?xml version="1.0" encoding="UTF-8" standalone="yes"?>
<Relationships xmlns="http://schemas.openxmlformats.org/package/2006/relationships"><Relationship Id="rId1" Type="http://schemas.openxmlformats.org/officeDocument/2006/relationships/hyperlink" Target="https://www.nature.com/articles/s41582-019-0295-9"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hyperlink" Target="Alzheimer\Donanemab%20in%20Early%20Alzheimer's%20Disease.pdf" TargetMode="External"/><Relationship Id="rId2" Type="http://schemas.openxmlformats.org/officeDocument/2006/relationships/hyperlink" Target="Alzheimer\Lecanemab%20-%20A%20randomized,%20double-blind,%20phase%202b.pdf" TargetMode="External"/><Relationship Id="rId1" Type="http://schemas.openxmlformats.org/officeDocument/2006/relationships/hyperlink" Target="Alzheimer\Lecanemab%20in%20Early%20AD%20-%20NEJMoa2212948.pdf"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SAVA\Donanemab%20in%20Early%20AD%20-%20nejmoa2100708.pptx"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5E389-3380-44CD-883B-FD2EDD57702B}">
  <dimension ref="B2:D40"/>
  <sheetViews>
    <sheetView zoomScale="190" zoomScaleNormal="190" workbookViewId="0"/>
  </sheetViews>
  <sheetFormatPr defaultRowHeight="12.75" x14ac:dyDescent="0.2"/>
  <cols>
    <col min="1" max="1" width="4" customWidth="1"/>
    <col min="2" max="2" width="14" bestFit="1" customWidth="1"/>
    <col min="3" max="3" width="10.5703125" bestFit="1" customWidth="1"/>
  </cols>
  <sheetData>
    <row r="2" spans="2:4" x14ac:dyDescent="0.2">
      <c r="B2" t="s">
        <v>0</v>
      </c>
      <c r="C2" t="s">
        <v>1</v>
      </c>
    </row>
    <row r="3" spans="2:4" x14ac:dyDescent="0.2">
      <c r="B3" t="s">
        <v>2</v>
      </c>
      <c r="C3" t="s">
        <v>517</v>
      </c>
    </row>
    <row r="4" spans="2:4" x14ac:dyDescent="0.2">
      <c r="B4" t="s">
        <v>11</v>
      </c>
      <c r="C4" t="s">
        <v>13</v>
      </c>
    </row>
    <row r="5" spans="2:4" x14ac:dyDescent="0.2">
      <c r="C5" t="s">
        <v>2522</v>
      </c>
    </row>
    <row r="6" spans="2:4" x14ac:dyDescent="0.2">
      <c r="D6" t="s">
        <v>2528</v>
      </c>
    </row>
    <row r="7" spans="2:4" x14ac:dyDescent="0.2">
      <c r="C7" t="s">
        <v>2523</v>
      </c>
    </row>
    <row r="8" spans="2:4" x14ac:dyDescent="0.2">
      <c r="C8" t="s">
        <v>2524</v>
      </c>
    </row>
    <row r="9" spans="2:4" x14ac:dyDescent="0.2">
      <c r="C9" t="s">
        <v>2525</v>
      </c>
    </row>
    <row r="10" spans="2:4" x14ac:dyDescent="0.2">
      <c r="C10" t="s">
        <v>2521</v>
      </c>
    </row>
    <row r="11" spans="2:4" x14ac:dyDescent="0.2">
      <c r="C11" t="s">
        <v>2529</v>
      </c>
    </row>
    <row r="12" spans="2:4" x14ac:dyDescent="0.2">
      <c r="B12" t="s">
        <v>2526</v>
      </c>
      <c r="C12" t="s">
        <v>2527</v>
      </c>
    </row>
    <row r="13" spans="2:4" x14ac:dyDescent="0.2">
      <c r="C13" t="s">
        <v>2530</v>
      </c>
    </row>
    <row r="14" spans="2:4" x14ac:dyDescent="0.2">
      <c r="B14" t="s">
        <v>576</v>
      </c>
      <c r="C14" t="s">
        <v>577</v>
      </c>
    </row>
    <row r="15" spans="2:4" x14ac:dyDescent="0.2">
      <c r="B15" t="s">
        <v>12</v>
      </c>
      <c r="C15" t="s">
        <v>557</v>
      </c>
    </row>
    <row r="16" spans="2:4" x14ac:dyDescent="0.2">
      <c r="C16" t="s">
        <v>2513</v>
      </c>
    </row>
    <row r="17" spans="2:3" x14ac:dyDescent="0.2">
      <c r="C17" t="s">
        <v>2514</v>
      </c>
    </row>
    <row r="18" spans="2:3" x14ac:dyDescent="0.2">
      <c r="C18" t="s">
        <v>2515</v>
      </c>
    </row>
    <row r="19" spans="2:3" x14ac:dyDescent="0.2">
      <c r="C19" t="s">
        <v>562</v>
      </c>
    </row>
    <row r="20" spans="2:3" x14ac:dyDescent="0.2">
      <c r="C20" t="s">
        <v>574</v>
      </c>
    </row>
    <row r="21" spans="2:3" x14ac:dyDescent="0.2">
      <c r="C21" t="s">
        <v>575</v>
      </c>
    </row>
    <row r="22" spans="2:3" x14ac:dyDescent="0.2">
      <c r="C22" t="s">
        <v>641</v>
      </c>
    </row>
    <row r="23" spans="2:3" x14ac:dyDescent="0.2">
      <c r="B23" t="s">
        <v>513</v>
      </c>
      <c r="C23" t="s">
        <v>630</v>
      </c>
    </row>
    <row r="24" spans="2:3" x14ac:dyDescent="0.2">
      <c r="B24" t="s">
        <v>2487</v>
      </c>
      <c r="C24" t="s">
        <v>2488</v>
      </c>
    </row>
    <row r="25" spans="2:3" x14ac:dyDescent="0.2">
      <c r="B25" t="s">
        <v>2489</v>
      </c>
      <c r="C25" t="s">
        <v>2490</v>
      </c>
    </row>
    <row r="26" spans="2:3" x14ac:dyDescent="0.2">
      <c r="C26" t="s">
        <v>2500</v>
      </c>
    </row>
    <row r="27" spans="2:3" x14ac:dyDescent="0.2">
      <c r="C27" t="s">
        <v>2501</v>
      </c>
    </row>
    <row r="28" spans="2:3" x14ac:dyDescent="0.2">
      <c r="C28" t="s">
        <v>2502</v>
      </c>
    </row>
    <row r="29" spans="2:3" x14ac:dyDescent="0.2">
      <c r="C29" t="s">
        <v>2511</v>
      </c>
    </row>
    <row r="30" spans="2:3" x14ac:dyDescent="0.2">
      <c r="B30" t="s">
        <v>2491</v>
      </c>
      <c r="C30" t="s">
        <v>580</v>
      </c>
    </row>
    <row r="31" spans="2:3" x14ac:dyDescent="0.2">
      <c r="C31" t="s">
        <v>2492</v>
      </c>
    </row>
    <row r="32" spans="2:3" x14ac:dyDescent="0.2">
      <c r="C32" t="s">
        <v>2493</v>
      </c>
    </row>
    <row r="33" spans="3:3" x14ac:dyDescent="0.2">
      <c r="C33" t="s">
        <v>2494</v>
      </c>
    </row>
    <row r="34" spans="3:3" x14ac:dyDescent="0.2">
      <c r="C34" t="s">
        <v>592</v>
      </c>
    </row>
    <row r="35" spans="3:3" x14ac:dyDescent="0.2">
      <c r="C35" t="s">
        <v>2495</v>
      </c>
    </row>
    <row r="36" spans="3:3" x14ac:dyDescent="0.2">
      <c r="C36" t="s">
        <v>2496</v>
      </c>
    </row>
    <row r="37" spans="3:3" x14ac:dyDescent="0.2">
      <c r="C37" t="s">
        <v>2498</v>
      </c>
    </row>
    <row r="38" spans="3:3" x14ac:dyDescent="0.2">
      <c r="C38" t="s">
        <v>2499</v>
      </c>
    </row>
    <row r="40" spans="3:3" x14ac:dyDescent="0.2">
      <c r="C40" t="s">
        <v>2497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415E8-62BF-43BF-AA26-F6D00AFE8A84}">
  <dimension ref="A1:C5"/>
  <sheetViews>
    <sheetView zoomScale="235" zoomScaleNormal="235" workbookViewId="0"/>
  </sheetViews>
  <sheetFormatPr defaultRowHeight="12.75" x14ac:dyDescent="0.2"/>
  <cols>
    <col min="1" max="1" width="5" bestFit="1" customWidth="1"/>
  </cols>
  <sheetData>
    <row r="1" spans="1:3" x14ac:dyDescent="0.2">
      <c r="A1" s="9" t="s">
        <v>3</v>
      </c>
    </row>
    <row r="2" spans="1:3" x14ac:dyDescent="0.2">
      <c r="B2" t="s">
        <v>4</v>
      </c>
      <c r="C2" t="s">
        <v>594</v>
      </c>
    </row>
    <row r="3" spans="1:3" x14ac:dyDescent="0.2">
      <c r="B3" t="s">
        <v>5</v>
      </c>
      <c r="C3" t="s">
        <v>32</v>
      </c>
    </row>
    <row r="4" spans="1:3" x14ac:dyDescent="0.2">
      <c r="B4" t="s">
        <v>579</v>
      </c>
      <c r="C4" t="s">
        <v>592</v>
      </c>
    </row>
    <row r="5" spans="1:3" x14ac:dyDescent="0.2">
      <c r="B5" t="s">
        <v>7</v>
      </c>
      <c r="C5" t="s">
        <v>595</v>
      </c>
    </row>
  </sheetData>
  <hyperlinks>
    <hyperlink ref="A1" location="Drugs!A1" display="Main" xr:uid="{65A9E24B-62B9-4824-B8B5-AB6B96822B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BB64A-0514-46DE-ADE7-E1AB85242C22}">
  <dimension ref="A1:C6"/>
  <sheetViews>
    <sheetView zoomScale="220" zoomScaleNormal="220" workbookViewId="0"/>
  </sheetViews>
  <sheetFormatPr defaultRowHeight="12.75" x14ac:dyDescent="0.2"/>
  <cols>
    <col min="1" max="1" width="5.85546875" bestFit="1" customWidth="1"/>
  </cols>
  <sheetData>
    <row r="1" spans="1:3" x14ac:dyDescent="0.2">
      <c r="A1" s="9" t="s">
        <v>585</v>
      </c>
    </row>
    <row r="2" spans="1:3" x14ac:dyDescent="0.2">
      <c r="B2" t="s">
        <v>4</v>
      </c>
      <c r="C2" t="s">
        <v>591</v>
      </c>
    </row>
    <row r="3" spans="1:3" x14ac:dyDescent="0.2">
      <c r="B3" t="s">
        <v>5</v>
      </c>
      <c r="C3" t="s">
        <v>35</v>
      </c>
    </row>
    <row r="4" spans="1:3" x14ac:dyDescent="0.2">
      <c r="B4" t="s">
        <v>579</v>
      </c>
      <c r="C4" t="s">
        <v>592</v>
      </c>
    </row>
    <row r="5" spans="1:3" x14ac:dyDescent="0.2">
      <c r="B5" t="s">
        <v>7</v>
      </c>
      <c r="C5" t="s">
        <v>593</v>
      </c>
    </row>
    <row r="6" spans="1:3" x14ac:dyDescent="0.2">
      <c r="C6" t="s">
        <v>638</v>
      </c>
    </row>
  </sheetData>
  <hyperlinks>
    <hyperlink ref="A1" location="Drugs!A1" display="Drugs" xr:uid="{590567DB-9F30-4E98-97AE-7BB3CF4C264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3EE2C-69C9-4A70-A9A2-21051D4E9441}">
  <dimension ref="A1:C7"/>
  <sheetViews>
    <sheetView zoomScale="205" zoomScaleNormal="205" workbookViewId="0"/>
  </sheetViews>
  <sheetFormatPr defaultRowHeight="12.75" x14ac:dyDescent="0.2"/>
  <cols>
    <col min="1" max="1" width="5.85546875" bestFit="1" customWidth="1"/>
    <col min="2" max="2" width="11" customWidth="1"/>
  </cols>
  <sheetData>
    <row r="1" spans="1:3" x14ac:dyDescent="0.2">
      <c r="A1" s="9" t="s">
        <v>585</v>
      </c>
    </row>
    <row r="2" spans="1:3" x14ac:dyDescent="0.2">
      <c r="B2" t="s">
        <v>4</v>
      </c>
      <c r="C2" t="s">
        <v>583</v>
      </c>
    </row>
    <row r="3" spans="1:3" x14ac:dyDescent="0.2">
      <c r="B3" t="s">
        <v>5</v>
      </c>
      <c r="C3" t="s">
        <v>36</v>
      </c>
    </row>
    <row r="4" spans="1:3" x14ac:dyDescent="0.2">
      <c r="B4" t="s">
        <v>7</v>
      </c>
      <c r="C4" t="s">
        <v>584</v>
      </c>
    </row>
    <row r="5" spans="1:3" x14ac:dyDescent="0.2">
      <c r="C5" t="s">
        <v>587</v>
      </c>
    </row>
    <row r="6" spans="1:3" x14ac:dyDescent="0.2">
      <c r="B6" t="s">
        <v>10</v>
      </c>
      <c r="C6" t="s">
        <v>588</v>
      </c>
    </row>
    <row r="7" spans="1:3" x14ac:dyDescent="0.2">
      <c r="C7" s="9" t="s">
        <v>2512</v>
      </c>
    </row>
  </sheetData>
  <hyperlinks>
    <hyperlink ref="A1" location="Drugs!A1" display="Drugs" xr:uid="{90C14923-DCB5-40A9-8C5D-D2134C7316CC}"/>
    <hyperlink ref="C7" r:id="rId1" xr:uid="{7098FEAB-7CC5-444A-A47F-2E323383D178}"/>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32C31-0A5D-4FD1-9074-8F67094EA35C}">
  <dimension ref="A1:C3813"/>
  <sheetViews>
    <sheetView zoomScale="220" zoomScaleNormal="220" workbookViewId="0">
      <selection activeCell="C4" sqref="C4"/>
    </sheetView>
  </sheetViews>
  <sheetFormatPr defaultRowHeight="12.75" x14ac:dyDescent="0.2"/>
  <cols>
    <col min="1" max="1" width="5" bestFit="1" customWidth="1"/>
  </cols>
  <sheetData>
    <row r="1" spans="1:3" x14ac:dyDescent="0.2">
      <c r="A1" s="9" t="s">
        <v>3</v>
      </c>
    </row>
    <row r="2" spans="1:3" x14ac:dyDescent="0.2">
      <c r="B2" t="s">
        <v>2363</v>
      </c>
      <c r="C2" t="s">
        <v>2362</v>
      </c>
    </row>
    <row r="3" spans="1:3" x14ac:dyDescent="0.2">
      <c r="B3">
        <v>1</v>
      </c>
      <c r="C3" t="s">
        <v>2367</v>
      </c>
    </row>
    <row r="4" spans="1:3" x14ac:dyDescent="0.2">
      <c r="B4" s="26">
        <v>5</v>
      </c>
      <c r="C4" s="26" t="s">
        <v>2518</v>
      </c>
    </row>
    <row r="5" spans="1:3" x14ac:dyDescent="0.2">
      <c r="B5">
        <v>4</v>
      </c>
      <c r="C5" s="26" t="s">
        <v>2375</v>
      </c>
    </row>
    <row r="6" spans="1:3" x14ac:dyDescent="0.2">
      <c r="B6">
        <v>1</v>
      </c>
      <c r="C6" t="s">
        <v>2519</v>
      </c>
    </row>
    <row r="7" spans="1:3" x14ac:dyDescent="0.2">
      <c r="B7">
        <v>1</v>
      </c>
      <c r="C7" t="s">
        <v>2364</v>
      </c>
    </row>
    <row r="8" spans="1:3" x14ac:dyDescent="0.2">
      <c r="B8">
        <v>1</v>
      </c>
      <c r="C8" t="s">
        <v>2520</v>
      </c>
    </row>
    <row r="9" spans="1:3" x14ac:dyDescent="0.2">
      <c r="B9">
        <v>2</v>
      </c>
      <c r="C9" t="s">
        <v>2365</v>
      </c>
    </row>
    <row r="10" spans="1:3" x14ac:dyDescent="0.2">
      <c r="B10" s="26">
        <v>5</v>
      </c>
      <c r="C10" s="26" t="s">
        <v>2366</v>
      </c>
    </row>
    <row r="11" spans="1:3" x14ac:dyDescent="0.2">
      <c r="B11">
        <v>2</v>
      </c>
      <c r="C11" t="s">
        <v>2368</v>
      </c>
    </row>
    <row r="12" spans="1:3" x14ac:dyDescent="0.2">
      <c r="B12">
        <v>2</v>
      </c>
      <c r="C12" t="s">
        <v>2369</v>
      </c>
    </row>
    <row r="13" spans="1:3" x14ac:dyDescent="0.2">
      <c r="B13">
        <v>3</v>
      </c>
      <c r="C13" t="s">
        <v>2370</v>
      </c>
    </row>
    <row r="14" spans="1:3" x14ac:dyDescent="0.2">
      <c r="B14">
        <v>3</v>
      </c>
      <c r="C14" t="s">
        <v>2371</v>
      </c>
    </row>
    <row r="15" spans="1:3" x14ac:dyDescent="0.2">
      <c r="B15">
        <v>2</v>
      </c>
      <c r="C15" t="s">
        <v>2372</v>
      </c>
    </row>
    <row r="16" spans="1:3" x14ac:dyDescent="0.2">
      <c r="B16">
        <v>2</v>
      </c>
      <c r="C16" t="s">
        <v>2373</v>
      </c>
    </row>
    <row r="17" spans="2:3" x14ac:dyDescent="0.2">
      <c r="B17">
        <v>4</v>
      </c>
      <c r="C17" t="s">
        <v>2374</v>
      </c>
    </row>
    <row r="18" spans="2:3" x14ac:dyDescent="0.2">
      <c r="B18">
        <v>3</v>
      </c>
      <c r="C18" t="s">
        <v>2376</v>
      </c>
    </row>
    <row r="19" spans="2:3" x14ac:dyDescent="0.2">
      <c r="B19" s="26">
        <v>5</v>
      </c>
      <c r="C19" s="26" t="s">
        <v>2377</v>
      </c>
    </row>
    <row r="20" spans="2:3" x14ac:dyDescent="0.2">
      <c r="B20">
        <v>3</v>
      </c>
      <c r="C20" t="s">
        <v>2378</v>
      </c>
    </row>
    <row r="21" spans="2:3" x14ac:dyDescent="0.2">
      <c r="B21">
        <v>3</v>
      </c>
      <c r="C21" t="s">
        <v>2379</v>
      </c>
    </row>
    <row r="22" spans="2:3" x14ac:dyDescent="0.2">
      <c r="B22">
        <v>5</v>
      </c>
      <c r="C22" t="s">
        <v>2380</v>
      </c>
    </row>
    <row r="23" spans="2:3" x14ac:dyDescent="0.2">
      <c r="B23">
        <v>1</v>
      </c>
      <c r="C23" t="s">
        <v>2381</v>
      </c>
    </row>
    <row r="24" spans="2:3" s="26" customFormat="1" x14ac:dyDescent="0.2">
      <c r="B24" s="26">
        <v>5</v>
      </c>
      <c r="C24" s="26" t="s">
        <v>2382</v>
      </c>
    </row>
    <row r="25" spans="2:3" x14ac:dyDescent="0.2">
      <c r="B25">
        <v>2</v>
      </c>
      <c r="C25" t="s">
        <v>2383</v>
      </c>
    </row>
    <row r="26" spans="2:3" x14ac:dyDescent="0.2">
      <c r="B26">
        <v>1</v>
      </c>
      <c r="C26" t="s">
        <v>2384</v>
      </c>
    </row>
    <row r="27" spans="2:3" x14ac:dyDescent="0.2">
      <c r="B27">
        <v>2</v>
      </c>
      <c r="C27" t="s">
        <v>2385</v>
      </c>
    </row>
    <row r="28" spans="2:3" x14ac:dyDescent="0.2">
      <c r="B28">
        <v>3</v>
      </c>
      <c r="C28" t="s">
        <v>2386</v>
      </c>
    </row>
    <row r="29" spans="2:3" x14ac:dyDescent="0.2">
      <c r="B29">
        <v>2</v>
      </c>
      <c r="C29" t="s">
        <v>2387</v>
      </c>
    </row>
    <row r="30" spans="2:3" x14ac:dyDescent="0.2">
      <c r="B30">
        <v>5</v>
      </c>
      <c r="C30" t="s">
        <v>2388</v>
      </c>
    </row>
    <row r="31" spans="2:3" x14ac:dyDescent="0.2">
      <c r="B31">
        <v>3</v>
      </c>
      <c r="C31" t="s">
        <v>2389</v>
      </c>
    </row>
    <row r="32" spans="2:3" x14ac:dyDescent="0.2">
      <c r="B32">
        <v>2</v>
      </c>
      <c r="C32" t="s">
        <v>2390</v>
      </c>
    </row>
    <row r="33" spans="2:3" x14ac:dyDescent="0.2">
      <c r="B33">
        <v>5</v>
      </c>
      <c r="C33" t="s">
        <v>2391</v>
      </c>
    </row>
    <row r="34" spans="2:3" x14ac:dyDescent="0.2">
      <c r="B34">
        <v>2</v>
      </c>
      <c r="C34" t="s">
        <v>2392</v>
      </c>
    </row>
    <row r="35" spans="2:3" x14ac:dyDescent="0.2">
      <c r="B35">
        <v>5</v>
      </c>
      <c r="C35" t="s">
        <v>2393</v>
      </c>
    </row>
    <row r="36" spans="2:3" x14ac:dyDescent="0.2">
      <c r="B36">
        <v>3</v>
      </c>
      <c r="C36" t="s">
        <v>2394</v>
      </c>
    </row>
    <row r="37" spans="2:3" x14ac:dyDescent="0.2">
      <c r="B37">
        <v>3</v>
      </c>
      <c r="C37" t="s">
        <v>2395</v>
      </c>
    </row>
    <row r="38" spans="2:3" x14ac:dyDescent="0.2">
      <c r="B38">
        <v>5</v>
      </c>
      <c r="C38" t="s">
        <v>2396</v>
      </c>
    </row>
    <row r="39" spans="2:3" x14ac:dyDescent="0.2">
      <c r="B39">
        <v>2</v>
      </c>
      <c r="C39" t="s">
        <v>2397</v>
      </c>
    </row>
    <row r="40" spans="2:3" x14ac:dyDescent="0.2">
      <c r="B40">
        <v>1</v>
      </c>
      <c r="C40" t="s">
        <v>2398</v>
      </c>
    </row>
    <row r="41" spans="2:3" x14ac:dyDescent="0.2">
      <c r="B41">
        <v>1</v>
      </c>
      <c r="C41" t="s">
        <v>2399</v>
      </c>
    </row>
    <row r="42" spans="2:3" x14ac:dyDescent="0.2">
      <c r="B42">
        <v>4</v>
      </c>
      <c r="C42" t="s">
        <v>2400</v>
      </c>
    </row>
    <row r="43" spans="2:3" x14ac:dyDescent="0.2">
      <c r="B43">
        <v>2</v>
      </c>
      <c r="C43" t="s">
        <v>2401</v>
      </c>
    </row>
    <row r="44" spans="2:3" x14ac:dyDescent="0.2">
      <c r="B44">
        <v>2</v>
      </c>
      <c r="C44" t="s">
        <v>2402</v>
      </c>
    </row>
    <row r="45" spans="2:3" x14ac:dyDescent="0.2">
      <c r="B45">
        <v>1</v>
      </c>
      <c r="C45" t="s">
        <v>2403</v>
      </c>
    </row>
    <row r="46" spans="2:3" x14ac:dyDescent="0.2">
      <c r="B46">
        <v>5</v>
      </c>
      <c r="C46" t="s">
        <v>2404</v>
      </c>
    </row>
    <row r="47" spans="2:3" x14ac:dyDescent="0.2">
      <c r="B47">
        <v>6</v>
      </c>
      <c r="C47" t="s">
        <v>2405</v>
      </c>
    </row>
    <row r="48" spans="2:3" x14ac:dyDescent="0.2">
      <c r="B48">
        <v>2</v>
      </c>
      <c r="C48" t="s">
        <v>2406</v>
      </c>
    </row>
    <row r="49" spans="2:3" x14ac:dyDescent="0.2">
      <c r="B49">
        <v>2</v>
      </c>
      <c r="C49" t="s">
        <v>2407</v>
      </c>
    </row>
    <row r="50" spans="2:3" x14ac:dyDescent="0.2">
      <c r="B50">
        <v>3</v>
      </c>
      <c r="C50" t="s">
        <v>2408</v>
      </c>
    </row>
    <row r="51" spans="2:3" x14ac:dyDescent="0.2">
      <c r="B51">
        <v>1</v>
      </c>
      <c r="C51" t="s">
        <v>2409</v>
      </c>
    </row>
    <row r="52" spans="2:3" x14ac:dyDescent="0.2">
      <c r="B52">
        <v>5</v>
      </c>
      <c r="C52" t="s">
        <v>2410</v>
      </c>
    </row>
    <row r="53" spans="2:3" x14ac:dyDescent="0.2">
      <c r="B53">
        <v>1</v>
      </c>
      <c r="C53" t="s">
        <v>2411</v>
      </c>
    </row>
    <row r="54" spans="2:3" x14ac:dyDescent="0.2">
      <c r="B54">
        <v>2</v>
      </c>
      <c r="C54" t="s">
        <v>2412</v>
      </c>
    </row>
    <row r="55" spans="2:3" s="26" customFormat="1" x14ac:dyDescent="0.2">
      <c r="B55" s="26">
        <v>6</v>
      </c>
      <c r="C55" s="26" t="s">
        <v>2413</v>
      </c>
    </row>
    <row r="56" spans="2:3" x14ac:dyDescent="0.2">
      <c r="B56">
        <v>3</v>
      </c>
      <c r="C56" t="s">
        <v>2414</v>
      </c>
    </row>
    <row r="57" spans="2:3" x14ac:dyDescent="0.2">
      <c r="B57" s="26">
        <v>8</v>
      </c>
      <c r="C57" s="26" t="s">
        <v>2415</v>
      </c>
    </row>
    <row r="58" spans="2:3" x14ac:dyDescent="0.2">
      <c r="B58">
        <v>1</v>
      </c>
      <c r="C58" t="s">
        <v>2416</v>
      </c>
    </row>
    <row r="59" spans="2:3" x14ac:dyDescent="0.2">
      <c r="B59">
        <v>2</v>
      </c>
      <c r="C59" t="s">
        <v>2417</v>
      </c>
    </row>
    <row r="60" spans="2:3" x14ac:dyDescent="0.2">
      <c r="B60">
        <v>3</v>
      </c>
      <c r="C60" t="s">
        <v>2418</v>
      </c>
    </row>
    <row r="61" spans="2:3" x14ac:dyDescent="0.2">
      <c r="B61">
        <v>1</v>
      </c>
      <c r="C61" t="s">
        <v>2419</v>
      </c>
    </row>
    <row r="62" spans="2:3" x14ac:dyDescent="0.2">
      <c r="B62">
        <v>1</v>
      </c>
      <c r="C62" t="s">
        <v>2420</v>
      </c>
    </row>
    <row r="63" spans="2:3" x14ac:dyDescent="0.2">
      <c r="B63">
        <v>1</v>
      </c>
      <c r="C63" t="s">
        <v>2421</v>
      </c>
    </row>
    <row r="64" spans="2:3" x14ac:dyDescent="0.2">
      <c r="B64">
        <v>2</v>
      </c>
      <c r="C64" t="s">
        <v>2422</v>
      </c>
    </row>
    <row r="65" spans="2:3" x14ac:dyDescent="0.2">
      <c r="B65">
        <v>2</v>
      </c>
      <c r="C65" t="s">
        <v>2423</v>
      </c>
    </row>
    <row r="66" spans="2:3" x14ac:dyDescent="0.2">
      <c r="B66">
        <v>1</v>
      </c>
      <c r="C66" t="s">
        <v>2424</v>
      </c>
    </row>
    <row r="67" spans="2:3" x14ac:dyDescent="0.2">
      <c r="B67">
        <v>2</v>
      </c>
      <c r="C67" t="s">
        <v>2425</v>
      </c>
    </row>
    <row r="68" spans="2:3" x14ac:dyDescent="0.2">
      <c r="B68">
        <v>1</v>
      </c>
      <c r="C68" t="s">
        <v>2426</v>
      </c>
    </row>
    <row r="69" spans="2:3" x14ac:dyDescent="0.2">
      <c r="B69">
        <v>1</v>
      </c>
      <c r="C69" t="s">
        <v>2427</v>
      </c>
    </row>
    <row r="70" spans="2:3" x14ac:dyDescent="0.2">
      <c r="B70" s="26">
        <v>5</v>
      </c>
      <c r="C70" s="26" t="s">
        <v>2428</v>
      </c>
    </row>
    <row r="71" spans="2:3" x14ac:dyDescent="0.2">
      <c r="B71" s="26">
        <v>5</v>
      </c>
      <c r="C71" s="26" t="s">
        <v>2429</v>
      </c>
    </row>
    <row r="72" spans="2:3" x14ac:dyDescent="0.2">
      <c r="B72">
        <v>3</v>
      </c>
      <c r="C72" t="s">
        <v>2430</v>
      </c>
    </row>
    <row r="73" spans="2:3" x14ac:dyDescent="0.2">
      <c r="B73" s="26">
        <v>5</v>
      </c>
      <c r="C73" s="26" t="s">
        <v>2431</v>
      </c>
    </row>
    <row r="74" spans="2:3" x14ac:dyDescent="0.2">
      <c r="B74">
        <v>3</v>
      </c>
      <c r="C74" t="s">
        <v>2432</v>
      </c>
    </row>
    <row r="75" spans="2:3" x14ac:dyDescent="0.2">
      <c r="B75" s="26">
        <v>1</v>
      </c>
      <c r="C75" t="s">
        <v>2433</v>
      </c>
    </row>
    <row r="76" spans="2:3" x14ac:dyDescent="0.2">
      <c r="B76">
        <v>4</v>
      </c>
      <c r="C76" t="s">
        <v>2434</v>
      </c>
    </row>
    <row r="77" spans="2:3" x14ac:dyDescent="0.2">
      <c r="B77">
        <v>1</v>
      </c>
      <c r="C77" t="s">
        <v>2435</v>
      </c>
    </row>
    <row r="78" spans="2:3" x14ac:dyDescent="0.2">
      <c r="B78">
        <v>1</v>
      </c>
      <c r="C78" t="s">
        <v>2436</v>
      </c>
    </row>
    <row r="79" spans="2:3" x14ac:dyDescent="0.2">
      <c r="B79">
        <v>3</v>
      </c>
      <c r="C79" t="s">
        <v>2437</v>
      </c>
    </row>
    <row r="80" spans="2:3" x14ac:dyDescent="0.2">
      <c r="B80">
        <v>1</v>
      </c>
      <c r="C80" t="s">
        <v>2438</v>
      </c>
    </row>
    <row r="81" spans="2:3" s="26" customFormat="1" x14ac:dyDescent="0.2">
      <c r="B81" s="26">
        <v>5</v>
      </c>
      <c r="C81" s="26" t="s">
        <v>2439</v>
      </c>
    </row>
    <row r="82" spans="2:3" x14ac:dyDescent="0.2">
      <c r="B82">
        <v>2</v>
      </c>
      <c r="C82" t="s">
        <v>2440</v>
      </c>
    </row>
    <row r="83" spans="2:3" x14ac:dyDescent="0.2">
      <c r="C83" t="s">
        <v>2457</v>
      </c>
    </row>
    <row r="84" spans="2:3" x14ac:dyDescent="0.2">
      <c r="C84" t="s">
        <v>2456</v>
      </c>
    </row>
    <row r="85" spans="2:3" x14ac:dyDescent="0.2">
      <c r="C85" t="s">
        <v>2455</v>
      </c>
    </row>
    <row r="86" spans="2:3" x14ac:dyDescent="0.2">
      <c r="C86" t="s">
        <v>2454</v>
      </c>
    </row>
    <row r="87" spans="2:3" x14ac:dyDescent="0.2">
      <c r="C87" t="s">
        <v>2453</v>
      </c>
    </row>
    <row r="88" spans="2:3" x14ac:dyDescent="0.2">
      <c r="C88" t="s">
        <v>2452</v>
      </c>
    </row>
    <row r="89" spans="2:3" x14ac:dyDescent="0.2">
      <c r="C89" t="s">
        <v>2451</v>
      </c>
    </row>
    <row r="90" spans="2:3" x14ac:dyDescent="0.2">
      <c r="C90" t="s">
        <v>2450</v>
      </c>
    </row>
    <row r="91" spans="2:3" x14ac:dyDescent="0.2">
      <c r="C91" t="s">
        <v>654</v>
      </c>
    </row>
    <row r="92" spans="2:3" x14ac:dyDescent="0.2">
      <c r="C92" t="s">
        <v>655</v>
      </c>
    </row>
    <row r="93" spans="2:3" x14ac:dyDescent="0.2">
      <c r="C93" t="s">
        <v>656</v>
      </c>
    </row>
    <row r="94" spans="2:3" x14ac:dyDescent="0.2">
      <c r="C94" t="s">
        <v>2449</v>
      </c>
    </row>
    <row r="95" spans="2:3" x14ac:dyDescent="0.2">
      <c r="C95" t="s">
        <v>2448</v>
      </c>
    </row>
    <row r="96" spans="2:3" x14ac:dyDescent="0.2">
      <c r="C96" t="s">
        <v>2447</v>
      </c>
    </row>
    <row r="97" spans="3:3" x14ac:dyDescent="0.2">
      <c r="C97" t="s">
        <v>2446</v>
      </c>
    </row>
    <row r="98" spans="3:3" x14ac:dyDescent="0.2">
      <c r="C98" t="s">
        <v>2445</v>
      </c>
    </row>
    <row r="99" spans="3:3" x14ac:dyDescent="0.2">
      <c r="C99" t="s">
        <v>2444</v>
      </c>
    </row>
    <row r="100" spans="3:3" x14ac:dyDescent="0.2">
      <c r="C100" t="s">
        <v>2443</v>
      </c>
    </row>
    <row r="101" spans="3:3" x14ac:dyDescent="0.2">
      <c r="C101" t="s">
        <v>2442</v>
      </c>
    </row>
    <row r="102" spans="3:3" x14ac:dyDescent="0.2">
      <c r="C102" t="s">
        <v>2441</v>
      </c>
    </row>
    <row r="103" spans="3:3" x14ac:dyDescent="0.2">
      <c r="C103" t="s">
        <v>2460</v>
      </c>
    </row>
    <row r="104" spans="3:3" x14ac:dyDescent="0.2">
      <c r="C104" t="s">
        <v>2459</v>
      </c>
    </row>
    <row r="105" spans="3:3" x14ac:dyDescent="0.2">
      <c r="C105" t="s">
        <v>2458</v>
      </c>
    </row>
    <row r="106" spans="3:3" x14ac:dyDescent="0.2">
      <c r="C106" t="s">
        <v>657</v>
      </c>
    </row>
    <row r="107" spans="3:3" x14ac:dyDescent="0.2">
      <c r="C107" t="s">
        <v>2461</v>
      </c>
    </row>
    <row r="108" spans="3:3" x14ac:dyDescent="0.2">
      <c r="C108" t="s">
        <v>2462</v>
      </c>
    </row>
    <row r="109" spans="3:3" x14ac:dyDescent="0.2">
      <c r="C109" t="s">
        <v>2470</v>
      </c>
    </row>
    <row r="110" spans="3:3" x14ac:dyDescent="0.2">
      <c r="C110" t="s">
        <v>2471</v>
      </c>
    </row>
    <row r="111" spans="3:3" x14ac:dyDescent="0.2">
      <c r="C111" t="s">
        <v>2469</v>
      </c>
    </row>
    <row r="112" spans="3:3" x14ac:dyDescent="0.2">
      <c r="C112" t="s">
        <v>2468</v>
      </c>
    </row>
    <row r="113" spans="3:3" x14ac:dyDescent="0.2">
      <c r="C113" t="s">
        <v>2472</v>
      </c>
    </row>
    <row r="114" spans="3:3" x14ac:dyDescent="0.2">
      <c r="C114" t="s">
        <v>2473</v>
      </c>
    </row>
    <row r="115" spans="3:3" x14ac:dyDescent="0.2">
      <c r="C115" t="s">
        <v>2467</v>
      </c>
    </row>
    <row r="116" spans="3:3" x14ac:dyDescent="0.2">
      <c r="C116" t="s">
        <v>2463</v>
      </c>
    </row>
    <row r="117" spans="3:3" x14ac:dyDescent="0.2">
      <c r="C117" t="s">
        <v>658</v>
      </c>
    </row>
    <row r="118" spans="3:3" x14ac:dyDescent="0.2">
      <c r="C118" t="s">
        <v>2466</v>
      </c>
    </row>
    <row r="119" spans="3:3" x14ac:dyDescent="0.2">
      <c r="C119" t="s">
        <v>2465</v>
      </c>
    </row>
    <row r="120" spans="3:3" x14ac:dyDescent="0.2">
      <c r="C120" t="s">
        <v>2464</v>
      </c>
    </row>
    <row r="121" spans="3:3" x14ac:dyDescent="0.2">
      <c r="C121" t="s">
        <v>2474</v>
      </c>
    </row>
    <row r="122" spans="3:3" x14ac:dyDescent="0.2">
      <c r="C122" t="s">
        <v>659</v>
      </c>
    </row>
    <row r="123" spans="3:3" x14ac:dyDescent="0.2">
      <c r="C123" t="s">
        <v>660</v>
      </c>
    </row>
    <row r="124" spans="3:3" x14ac:dyDescent="0.2">
      <c r="C124" t="s">
        <v>661</v>
      </c>
    </row>
    <row r="125" spans="3:3" x14ac:dyDescent="0.2">
      <c r="C125" t="s">
        <v>2475</v>
      </c>
    </row>
    <row r="126" spans="3:3" x14ac:dyDescent="0.2">
      <c r="C126" t="s">
        <v>2481</v>
      </c>
    </row>
    <row r="127" spans="3:3" x14ac:dyDescent="0.2">
      <c r="C127" t="s">
        <v>2480</v>
      </c>
    </row>
    <row r="128" spans="3:3" x14ac:dyDescent="0.2">
      <c r="C128" t="s">
        <v>2479</v>
      </c>
    </row>
    <row r="129" spans="3:3" x14ac:dyDescent="0.2">
      <c r="C129" t="s">
        <v>2478</v>
      </c>
    </row>
    <row r="130" spans="3:3" x14ac:dyDescent="0.2">
      <c r="C130" t="s">
        <v>2477</v>
      </c>
    </row>
    <row r="131" spans="3:3" x14ac:dyDescent="0.2">
      <c r="C131" t="s">
        <v>2476</v>
      </c>
    </row>
    <row r="132" spans="3:3" x14ac:dyDescent="0.2">
      <c r="C132" t="s">
        <v>2485</v>
      </c>
    </row>
    <row r="133" spans="3:3" x14ac:dyDescent="0.2">
      <c r="C133" t="s">
        <v>662</v>
      </c>
    </row>
    <row r="134" spans="3:3" x14ac:dyDescent="0.2">
      <c r="C134" t="s">
        <v>2486</v>
      </c>
    </row>
    <row r="135" spans="3:3" x14ac:dyDescent="0.2">
      <c r="C135" t="s">
        <v>2517</v>
      </c>
    </row>
    <row r="136" spans="3:3" x14ac:dyDescent="0.2">
      <c r="C136" t="s">
        <v>663</v>
      </c>
    </row>
    <row r="137" spans="3:3" x14ac:dyDescent="0.2">
      <c r="C137" t="s">
        <v>664</v>
      </c>
    </row>
    <row r="138" spans="3:3" x14ac:dyDescent="0.2">
      <c r="C138" t="s">
        <v>665</v>
      </c>
    </row>
    <row r="139" spans="3:3" x14ac:dyDescent="0.2">
      <c r="C139" t="s">
        <v>666</v>
      </c>
    </row>
    <row r="143" spans="3:3" x14ac:dyDescent="0.2">
      <c r="C143" t="s">
        <v>667</v>
      </c>
    </row>
    <row r="144" spans="3:3" x14ac:dyDescent="0.2">
      <c r="C144" t="s">
        <v>668</v>
      </c>
    </row>
    <row r="145" spans="3:3" x14ac:dyDescent="0.2">
      <c r="C145" t="s">
        <v>669</v>
      </c>
    </row>
    <row r="146" spans="3:3" x14ac:dyDescent="0.2">
      <c r="C146" t="s">
        <v>670</v>
      </c>
    </row>
    <row r="150" spans="3:3" x14ac:dyDescent="0.2">
      <c r="C150" t="s">
        <v>2484</v>
      </c>
    </row>
    <row r="151" spans="3:3" x14ac:dyDescent="0.2">
      <c r="C151" t="s">
        <v>2483</v>
      </c>
    </row>
    <row r="152" spans="3:3" x14ac:dyDescent="0.2">
      <c r="C152" t="s">
        <v>2482</v>
      </c>
    </row>
    <row r="153" spans="3:3" x14ac:dyDescent="0.2">
      <c r="C153" t="s">
        <v>671</v>
      </c>
    </row>
    <row r="154" spans="3:3" x14ac:dyDescent="0.2">
      <c r="C154" t="s">
        <v>672</v>
      </c>
    </row>
    <row r="155" spans="3:3" x14ac:dyDescent="0.2">
      <c r="C155" t="s">
        <v>673</v>
      </c>
    </row>
    <row r="159" spans="3:3" x14ac:dyDescent="0.2">
      <c r="C159" t="s">
        <v>674</v>
      </c>
    </row>
    <row r="160" spans="3:3" x14ac:dyDescent="0.2">
      <c r="C160" t="s">
        <v>675</v>
      </c>
    </row>
    <row r="164" spans="3:3" x14ac:dyDescent="0.2">
      <c r="C164" t="s">
        <v>676</v>
      </c>
    </row>
    <row r="165" spans="3:3" x14ac:dyDescent="0.2">
      <c r="C165" t="s">
        <v>677</v>
      </c>
    </row>
    <row r="166" spans="3:3" x14ac:dyDescent="0.2">
      <c r="C166" t="s">
        <v>678</v>
      </c>
    </row>
    <row r="167" spans="3:3" x14ac:dyDescent="0.2">
      <c r="C167" t="s">
        <v>679</v>
      </c>
    </row>
    <row r="168" spans="3:3" x14ac:dyDescent="0.2">
      <c r="C168" t="s">
        <v>680</v>
      </c>
    </row>
    <row r="169" spans="3:3" x14ac:dyDescent="0.2">
      <c r="C169" t="s">
        <v>681</v>
      </c>
    </row>
    <row r="170" spans="3:3" x14ac:dyDescent="0.2">
      <c r="C170" t="s">
        <v>682</v>
      </c>
    </row>
    <row r="171" spans="3:3" x14ac:dyDescent="0.2">
      <c r="C171" t="s">
        <v>683</v>
      </c>
    </row>
    <row r="172" spans="3:3" x14ac:dyDescent="0.2">
      <c r="C172" t="s">
        <v>684</v>
      </c>
    </row>
    <row r="173" spans="3:3" x14ac:dyDescent="0.2">
      <c r="C173" t="s">
        <v>685</v>
      </c>
    </row>
    <row r="174" spans="3:3" x14ac:dyDescent="0.2">
      <c r="C174">
        <v>0</v>
      </c>
    </row>
    <row r="175" spans="3:3" x14ac:dyDescent="0.2">
      <c r="C175">
        <v>0</v>
      </c>
    </row>
    <row r="176" spans="3:3" x14ac:dyDescent="0.2">
      <c r="C176">
        <v>0</v>
      </c>
    </row>
    <row r="177" spans="3:3" x14ac:dyDescent="0.2">
      <c r="C177" t="s">
        <v>686</v>
      </c>
    </row>
    <row r="178" spans="3:3" x14ac:dyDescent="0.2">
      <c r="C178" t="s">
        <v>687</v>
      </c>
    </row>
    <row r="179" spans="3:3" x14ac:dyDescent="0.2">
      <c r="C179" t="s">
        <v>688</v>
      </c>
    </row>
    <row r="180" spans="3:3" x14ac:dyDescent="0.2">
      <c r="C180">
        <v>0</v>
      </c>
    </row>
    <row r="181" spans="3:3" x14ac:dyDescent="0.2">
      <c r="C181">
        <v>0</v>
      </c>
    </row>
    <row r="182" spans="3:3" x14ac:dyDescent="0.2">
      <c r="C182">
        <v>0</v>
      </c>
    </row>
    <row r="183" spans="3:3" x14ac:dyDescent="0.2">
      <c r="C183" t="s">
        <v>689</v>
      </c>
    </row>
    <row r="184" spans="3:3" x14ac:dyDescent="0.2">
      <c r="C184" t="s">
        <v>690</v>
      </c>
    </row>
    <row r="185" spans="3:3" x14ac:dyDescent="0.2">
      <c r="C185">
        <v>0</v>
      </c>
    </row>
    <row r="186" spans="3:3" x14ac:dyDescent="0.2">
      <c r="C186">
        <v>0</v>
      </c>
    </row>
    <row r="187" spans="3:3" x14ac:dyDescent="0.2">
      <c r="C187">
        <v>0</v>
      </c>
    </row>
    <row r="188" spans="3:3" x14ac:dyDescent="0.2">
      <c r="C188" t="s">
        <v>691</v>
      </c>
    </row>
    <row r="189" spans="3:3" x14ac:dyDescent="0.2">
      <c r="C189" t="s">
        <v>692</v>
      </c>
    </row>
    <row r="190" spans="3:3" x14ac:dyDescent="0.2">
      <c r="C190">
        <v>0</v>
      </c>
    </row>
    <row r="191" spans="3:3" x14ac:dyDescent="0.2">
      <c r="C191">
        <v>0</v>
      </c>
    </row>
    <row r="192" spans="3:3" x14ac:dyDescent="0.2">
      <c r="C192">
        <v>0</v>
      </c>
    </row>
    <row r="193" spans="3:3" x14ac:dyDescent="0.2">
      <c r="C193" t="s">
        <v>693</v>
      </c>
    </row>
    <row r="194" spans="3:3" x14ac:dyDescent="0.2">
      <c r="C194" t="s">
        <v>694</v>
      </c>
    </row>
    <row r="195" spans="3:3" x14ac:dyDescent="0.2">
      <c r="C195">
        <v>0</v>
      </c>
    </row>
    <row r="196" spans="3:3" x14ac:dyDescent="0.2">
      <c r="C196">
        <v>0</v>
      </c>
    </row>
    <row r="197" spans="3:3" x14ac:dyDescent="0.2">
      <c r="C197">
        <v>0</v>
      </c>
    </row>
    <row r="198" spans="3:3" x14ac:dyDescent="0.2">
      <c r="C198" t="s">
        <v>695</v>
      </c>
    </row>
    <row r="199" spans="3:3" x14ac:dyDescent="0.2">
      <c r="C199" t="s">
        <v>696</v>
      </c>
    </row>
    <row r="200" spans="3:3" x14ac:dyDescent="0.2">
      <c r="C200" t="s">
        <v>697</v>
      </c>
    </row>
    <row r="201" spans="3:3" x14ac:dyDescent="0.2">
      <c r="C201">
        <v>0</v>
      </c>
    </row>
    <row r="202" spans="3:3" x14ac:dyDescent="0.2">
      <c r="C202">
        <v>0</v>
      </c>
    </row>
    <row r="203" spans="3:3" x14ac:dyDescent="0.2">
      <c r="C203">
        <v>0</v>
      </c>
    </row>
    <row r="204" spans="3:3" x14ac:dyDescent="0.2">
      <c r="C204" t="s">
        <v>698</v>
      </c>
    </row>
    <row r="205" spans="3:3" x14ac:dyDescent="0.2">
      <c r="C205" t="s">
        <v>699</v>
      </c>
    </row>
    <row r="206" spans="3:3" x14ac:dyDescent="0.2">
      <c r="C206" t="s">
        <v>700</v>
      </c>
    </row>
    <row r="207" spans="3:3" x14ac:dyDescent="0.2">
      <c r="C207">
        <v>0</v>
      </c>
    </row>
    <row r="208" spans="3:3" x14ac:dyDescent="0.2">
      <c r="C208">
        <v>0</v>
      </c>
    </row>
    <row r="209" spans="3:3" x14ac:dyDescent="0.2">
      <c r="C209">
        <v>0</v>
      </c>
    </row>
    <row r="210" spans="3:3" x14ac:dyDescent="0.2">
      <c r="C210" t="s">
        <v>701</v>
      </c>
    </row>
    <row r="211" spans="3:3" x14ac:dyDescent="0.2">
      <c r="C211" t="s">
        <v>702</v>
      </c>
    </row>
    <row r="212" spans="3:3" x14ac:dyDescent="0.2">
      <c r="C212">
        <v>0</v>
      </c>
    </row>
    <row r="213" spans="3:3" x14ac:dyDescent="0.2">
      <c r="C213">
        <v>0</v>
      </c>
    </row>
    <row r="214" spans="3:3" x14ac:dyDescent="0.2">
      <c r="C214">
        <v>0</v>
      </c>
    </row>
    <row r="215" spans="3:3" x14ac:dyDescent="0.2">
      <c r="C215" t="s">
        <v>703</v>
      </c>
    </row>
    <row r="216" spans="3:3" x14ac:dyDescent="0.2">
      <c r="C216" t="s">
        <v>704</v>
      </c>
    </row>
    <row r="217" spans="3:3" x14ac:dyDescent="0.2">
      <c r="C217">
        <v>0</v>
      </c>
    </row>
    <row r="218" spans="3:3" x14ac:dyDescent="0.2">
      <c r="C218">
        <v>0</v>
      </c>
    </row>
    <row r="219" spans="3:3" x14ac:dyDescent="0.2">
      <c r="C219">
        <v>0</v>
      </c>
    </row>
    <row r="220" spans="3:3" x14ac:dyDescent="0.2">
      <c r="C220" t="s">
        <v>705</v>
      </c>
    </row>
    <row r="221" spans="3:3" x14ac:dyDescent="0.2">
      <c r="C221" t="s">
        <v>706</v>
      </c>
    </row>
    <row r="222" spans="3:3" x14ac:dyDescent="0.2">
      <c r="C222">
        <v>0</v>
      </c>
    </row>
    <row r="223" spans="3:3" x14ac:dyDescent="0.2">
      <c r="C223">
        <v>0</v>
      </c>
    </row>
    <row r="224" spans="3:3" x14ac:dyDescent="0.2">
      <c r="C224">
        <v>0</v>
      </c>
    </row>
    <row r="225" spans="3:3" x14ac:dyDescent="0.2">
      <c r="C225" t="s">
        <v>707</v>
      </c>
    </row>
    <row r="226" spans="3:3" x14ac:dyDescent="0.2">
      <c r="C226" t="s">
        <v>708</v>
      </c>
    </row>
    <row r="227" spans="3:3" x14ac:dyDescent="0.2">
      <c r="C227">
        <v>0</v>
      </c>
    </row>
    <row r="228" spans="3:3" x14ac:dyDescent="0.2">
      <c r="C228">
        <v>0</v>
      </c>
    </row>
    <row r="229" spans="3:3" x14ac:dyDescent="0.2">
      <c r="C229">
        <v>0</v>
      </c>
    </row>
    <row r="230" spans="3:3" x14ac:dyDescent="0.2">
      <c r="C230" t="s">
        <v>709</v>
      </c>
    </row>
    <row r="231" spans="3:3" x14ac:dyDescent="0.2">
      <c r="C231" t="s">
        <v>710</v>
      </c>
    </row>
    <row r="232" spans="3:3" x14ac:dyDescent="0.2">
      <c r="C232" t="s">
        <v>711</v>
      </c>
    </row>
    <row r="233" spans="3:3" x14ac:dyDescent="0.2">
      <c r="C233">
        <v>0</v>
      </c>
    </row>
    <row r="234" spans="3:3" x14ac:dyDescent="0.2">
      <c r="C234">
        <v>0</v>
      </c>
    </row>
    <row r="235" spans="3:3" x14ac:dyDescent="0.2">
      <c r="C235">
        <v>0</v>
      </c>
    </row>
    <row r="236" spans="3:3" x14ac:dyDescent="0.2">
      <c r="C236" t="s">
        <v>712</v>
      </c>
    </row>
    <row r="237" spans="3:3" x14ac:dyDescent="0.2">
      <c r="C237" t="s">
        <v>713</v>
      </c>
    </row>
    <row r="238" spans="3:3" x14ac:dyDescent="0.2">
      <c r="C238">
        <v>0</v>
      </c>
    </row>
    <row r="239" spans="3:3" x14ac:dyDescent="0.2">
      <c r="C239">
        <v>0</v>
      </c>
    </row>
    <row r="240" spans="3:3" x14ac:dyDescent="0.2">
      <c r="C240">
        <v>0</v>
      </c>
    </row>
    <row r="241" spans="3:3" x14ac:dyDescent="0.2">
      <c r="C241" t="s">
        <v>714</v>
      </c>
    </row>
    <row r="242" spans="3:3" x14ac:dyDescent="0.2">
      <c r="C242" t="s">
        <v>715</v>
      </c>
    </row>
    <row r="243" spans="3:3" x14ac:dyDescent="0.2">
      <c r="C243">
        <v>0</v>
      </c>
    </row>
    <row r="244" spans="3:3" x14ac:dyDescent="0.2">
      <c r="C244">
        <v>0</v>
      </c>
    </row>
    <row r="245" spans="3:3" x14ac:dyDescent="0.2">
      <c r="C245">
        <v>0</v>
      </c>
    </row>
    <row r="246" spans="3:3" x14ac:dyDescent="0.2">
      <c r="C246" t="s">
        <v>716</v>
      </c>
    </row>
    <row r="247" spans="3:3" x14ac:dyDescent="0.2">
      <c r="C247" t="s">
        <v>717</v>
      </c>
    </row>
    <row r="248" spans="3:3" x14ac:dyDescent="0.2">
      <c r="C248">
        <v>0</v>
      </c>
    </row>
    <row r="249" spans="3:3" x14ac:dyDescent="0.2">
      <c r="C249">
        <v>0</v>
      </c>
    </row>
    <row r="250" spans="3:3" x14ac:dyDescent="0.2">
      <c r="C250">
        <v>0</v>
      </c>
    </row>
    <row r="251" spans="3:3" x14ac:dyDescent="0.2">
      <c r="C251" t="s">
        <v>718</v>
      </c>
    </row>
    <row r="252" spans="3:3" x14ac:dyDescent="0.2">
      <c r="C252" t="s">
        <v>719</v>
      </c>
    </row>
    <row r="253" spans="3:3" x14ac:dyDescent="0.2">
      <c r="C253">
        <v>0</v>
      </c>
    </row>
    <row r="254" spans="3:3" x14ac:dyDescent="0.2">
      <c r="C254">
        <v>0</v>
      </c>
    </row>
    <row r="255" spans="3:3" x14ac:dyDescent="0.2">
      <c r="C255">
        <v>0</v>
      </c>
    </row>
    <row r="256" spans="3:3" x14ac:dyDescent="0.2">
      <c r="C256" t="s">
        <v>720</v>
      </c>
    </row>
    <row r="257" spans="3:3" x14ac:dyDescent="0.2">
      <c r="C257" t="s">
        <v>721</v>
      </c>
    </row>
    <row r="258" spans="3:3" x14ac:dyDescent="0.2">
      <c r="C258" t="s">
        <v>722</v>
      </c>
    </row>
    <row r="259" spans="3:3" x14ac:dyDescent="0.2">
      <c r="C259">
        <v>0</v>
      </c>
    </row>
    <row r="260" spans="3:3" x14ac:dyDescent="0.2">
      <c r="C260">
        <v>0</v>
      </c>
    </row>
    <row r="261" spans="3:3" x14ac:dyDescent="0.2">
      <c r="C261">
        <v>0</v>
      </c>
    </row>
    <row r="262" spans="3:3" x14ac:dyDescent="0.2">
      <c r="C262" t="s">
        <v>723</v>
      </c>
    </row>
    <row r="263" spans="3:3" x14ac:dyDescent="0.2">
      <c r="C263">
        <v>0</v>
      </c>
    </row>
    <row r="264" spans="3:3" x14ac:dyDescent="0.2">
      <c r="C264">
        <v>0</v>
      </c>
    </row>
    <row r="265" spans="3:3" x14ac:dyDescent="0.2">
      <c r="C265">
        <v>0</v>
      </c>
    </row>
    <row r="266" spans="3:3" x14ac:dyDescent="0.2">
      <c r="C266" t="s">
        <v>724</v>
      </c>
    </row>
    <row r="267" spans="3:3" x14ac:dyDescent="0.2">
      <c r="C267" t="s">
        <v>725</v>
      </c>
    </row>
    <row r="268" spans="3:3" x14ac:dyDescent="0.2">
      <c r="C268">
        <v>0</v>
      </c>
    </row>
    <row r="269" spans="3:3" x14ac:dyDescent="0.2">
      <c r="C269">
        <v>0</v>
      </c>
    </row>
    <row r="270" spans="3:3" x14ac:dyDescent="0.2">
      <c r="C270">
        <v>0</v>
      </c>
    </row>
    <row r="271" spans="3:3" x14ac:dyDescent="0.2">
      <c r="C271" t="s">
        <v>726</v>
      </c>
    </row>
    <row r="272" spans="3:3" x14ac:dyDescent="0.2">
      <c r="C272" t="s">
        <v>727</v>
      </c>
    </row>
    <row r="273" spans="3:3" x14ac:dyDescent="0.2">
      <c r="C273">
        <v>0</v>
      </c>
    </row>
    <row r="274" spans="3:3" x14ac:dyDescent="0.2">
      <c r="C274">
        <v>0</v>
      </c>
    </row>
    <row r="275" spans="3:3" x14ac:dyDescent="0.2">
      <c r="C275">
        <v>0</v>
      </c>
    </row>
    <row r="276" spans="3:3" x14ac:dyDescent="0.2">
      <c r="C276" t="s">
        <v>728</v>
      </c>
    </row>
    <row r="277" spans="3:3" x14ac:dyDescent="0.2">
      <c r="C277" t="s">
        <v>729</v>
      </c>
    </row>
    <row r="278" spans="3:3" x14ac:dyDescent="0.2">
      <c r="C278" t="s">
        <v>730</v>
      </c>
    </row>
    <row r="279" spans="3:3" x14ac:dyDescent="0.2">
      <c r="C279">
        <v>0</v>
      </c>
    </row>
    <row r="280" spans="3:3" x14ac:dyDescent="0.2">
      <c r="C280">
        <v>0</v>
      </c>
    </row>
    <row r="281" spans="3:3" x14ac:dyDescent="0.2">
      <c r="C281">
        <v>0</v>
      </c>
    </row>
    <row r="282" spans="3:3" x14ac:dyDescent="0.2">
      <c r="C282" t="s">
        <v>731</v>
      </c>
    </row>
    <row r="283" spans="3:3" x14ac:dyDescent="0.2">
      <c r="C283" t="s">
        <v>732</v>
      </c>
    </row>
    <row r="284" spans="3:3" x14ac:dyDescent="0.2">
      <c r="C284" t="s">
        <v>733</v>
      </c>
    </row>
    <row r="285" spans="3:3" x14ac:dyDescent="0.2">
      <c r="C285">
        <v>0</v>
      </c>
    </row>
    <row r="286" spans="3:3" x14ac:dyDescent="0.2">
      <c r="C286">
        <v>0</v>
      </c>
    </row>
    <row r="287" spans="3:3" x14ac:dyDescent="0.2">
      <c r="C287">
        <v>0</v>
      </c>
    </row>
    <row r="288" spans="3:3" x14ac:dyDescent="0.2">
      <c r="C288" t="s">
        <v>734</v>
      </c>
    </row>
    <row r="289" spans="3:3" x14ac:dyDescent="0.2">
      <c r="C289" t="s">
        <v>735</v>
      </c>
    </row>
    <row r="290" spans="3:3" x14ac:dyDescent="0.2">
      <c r="C290">
        <v>0</v>
      </c>
    </row>
    <row r="291" spans="3:3" x14ac:dyDescent="0.2">
      <c r="C291">
        <v>0</v>
      </c>
    </row>
    <row r="292" spans="3:3" x14ac:dyDescent="0.2">
      <c r="C292">
        <v>0</v>
      </c>
    </row>
    <row r="293" spans="3:3" x14ac:dyDescent="0.2">
      <c r="C293" t="s">
        <v>736</v>
      </c>
    </row>
    <row r="294" spans="3:3" x14ac:dyDescent="0.2">
      <c r="C294">
        <v>0</v>
      </c>
    </row>
    <row r="295" spans="3:3" x14ac:dyDescent="0.2">
      <c r="C295">
        <v>0</v>
      </c>
    </row>
    <row r="296" spans="3:3" x14ac:dyDescent="0.2">
      <c r="C296">
        <v>0</v>
      </c>
    </row>
    <row r="297" spans="3:3" x14ac:dyDescent="0.2">
      <c r="C297" t="s">
        <v>737</v>
      </c>
    </row>
    <row r="298" spans="3:3" x14ac:dyDescent="0.2">
      <c r="C298" t="s">
        <v>738</v>
      </c>
    </row>
    <row r="299" spans="3:3" x14ac:dyDescent="0.2">
      <c r="C299" t="s">
        <v>739</v>
      </c>
    </row>
    <row r="300" spans="3:3" x14ac:dyDescent="0.2">
      <c r="C300">
        <v>0</v>
      </c>
    </row>
    <row r="301" spans="3:3" x14ac:dyDescent="0.2">
      <c r="C301">
        <v>0</v>
      </c>
    </row>
    <row r="302" spans="3:3" x14ac:dyDescent="0.2">
      <c r="C302">
        <v>0</v>
      </c>
    </row>
    <row r="303" spans="3:3" x14ac:dyDescent="0.2">
      <c r="C303" t="s">
        <v>740</v>
      </c>
    </row>
    <row r="304" spans="3:3" x14ac:dyDescent="0.2">
      <c r="C304" t="s">
        <v>741</v>
      </c>
    </row>
    <row r="305" spans="3:3" x14ac:dyDescent="0.2">
      <c r="C305">
        <v>0</v>
      </c>
    </row>
    <row r="306" spans="3:3" x14ac:dyDescent="0.2">
      <c r="C306">
        <v>0</v>
      </c>
    </row>
    <row r="307" spans="3:3" x14ac:dyDescent="0.2">
      <c r="C307">
        <v>0</v>
      </c>
    </row>
    <row r="308" spans="3:3" x14ac:dyDescent="0.2">
      <c r="C308" t="s">
        <v>742</v>
      </c>
    </row>
    <row r="309" spans="3:3" x14ac:dyDescent="0.2">
      <c r="C309" t="s">
        <v>743</v>
      </c>
    </row>
    <row r="310" spans="3:3" x14ac:dyDescent="0.2">
      <c r="C310">
        <v>0</v>
      </c>
    </row>
    <row r="311" spans="3:3" x14ac:dyDescent="0.2">
      <c r="C311">
        <v>0</v>
      </c>
    </row>
    <row r="312" spans="3:3" x14ac:dyDescent="0.2">
      <c r="C312">
        <v>0</v>
      </c>
    </row>
    <row r="313" spans="3:3" x14ac:dyDescent="0.2">
      <c r="C313" t="s">
        <v>744</v>
      </c>
    </row>
    <row r="314" spans="3:3" x14ac:dyDescent="0.2">
      <c r="C314" t="s">
        <v>745</v>
      </c>
    </row>
    <row r="315" spans="3:3" x14ac:dyDescent="0.2">
      <c r="C315" t="s">
        <v>746</v>
      </c>
    </row>
    <row r="316" spans="3:3" x14ac:dyDescent="0.2">
      <c r="C316">
        <v>0</v>
      </c>
    </row>
    <row r="317" spans="3:3" x14ac:dyDescent="0.2">
      <c r="C317">
        <v>0</v>
      </c>
    </row>
    <row r="318" spans="3:3" x14ac:dyDescent="0.2">
      <c r="C318">
        <v>0</v>
      </c>
    </row>
    <row r="319" spans="3:3" x14ac:dyDescent="0.2">
      <c r="C319" t="s">
        <v>747</v>
      </c>
    </row>
    <row r="320" spans="3:3" x14ac:dyDescent="0.2">
      <c r="C320" t="s">
        <v>748</v>
      </c>
    </row>
    <row r="321" spans="3:3" x14ac:dyDescent="0.2">
      <c r="C321" t="s">
        <v>749</v>
      </c>
    </row>
    <row r="322" spans="3:3" x14ac:dyDescent="0.2">
      <c r="C322">
        <v>0</v>
      </c>
    </row>
    <row r="323" spans="3:3" x14ac:dyDescent="0.2">
      <c r="C323">
        <v>0</v>
      </c>
    </row>
    <row r="324" spans="3:3" x14ac:dyDescent="0.2">
      <c r="C324">
        <v>0</v>
      </c>
    </row>
    <row r="325" spans="3:3" x14ac:dyDescent="0.2">
      <c r="C325" t="s">
        <v>750</v>
      </c>
    </row>
    <row r="326" spans="3:3" x14ac:dyDescent="0.2">
      <c r="C326" t="s">
        <v>751</v>
      </c>
    </row>
    <row r="327" spans="3:3" x14ac:dyDescent="0.2">
      <c r="C327" t="s">
        <v>752</v>
      </c>
    </row>
    <row r="328" spans="3:3" x14ac:dyDescent="0.2">
      <c r="C328" t="s">
        <v>753</v>
      </c>
    </row>
    <row r="329" spans="3:3" x14ac:dyDescent="0.2">
      <c r="C329">
        <v>0</v>
      </c>
    </row>
    <row r="330" spans="3:3" x14ac:dyDescent="0.2">
      <c r="C330">
        <v>0</v>
      </c>
    </row>
    <row r="331" spans="3:3" x14ac:dyDescent="0.2">
      <c r="C331">
        <v>0</v>
      </c>
    </row>
    <row r="332" spans="3:3" x14ac:dyDescent="0.2">
      <c r="C332" t="s">
        <v>754</v>
      </c>
    </row>
    <row r="333" spans="3:3" x14ac:dyDescent="0.2">
      <c r="C333">
        <v>0</v>
      </c>
    </row>
    <row r="334" spans="3:3" x14ac:dyDescent="0.2">
      <c r="C334">
        <v>0</v>
      </c>
    </row>
    <row r="335" spans="3:3" x14ac:dyDescent="0.2">
      <c r="C335">
        <v>0</v>
      </c>
    </row>
    <row r="336" spans="3:3" x14ac:dyDescent="0.2">
      <c r="C336" t="s">
        <v>755</v>
      </c>
    </row>
    <row r="337" spans="3:3" x14ac:dyDescent="0.2">
      <c r="C337" t="s">
        <v>756</v>
      </c>
    </row>
    <row r="338" spans="3:3" x14ac:dyDescent="0.2">
      <c r="C338" t="s">
        <v>757</v>
      </c>
    </row>
    <row r="339" spans="3:3" x14ac:dyDescent="0.2">
      <c r="C339">
        <v>0</v>
      </c>
    </row>
    <row r="340" spans="3:3" x14ac:dyDescent="0.2">
      <c r="C340">
        <v>0</v>
      </c>
    </row>
    <row r="341" spans="3:3" x14ac:dyDescent="0.2">
      <c r="C341">
        <v>0</v>
      </c>
    </row>
    <row r="342" spans="3:3" x14ac:dyDescent="0.2">
      <c r="C342" t="s">
        <v>758</v>
      </c>
    </row>
    <row r="343" spans="3:3" x14ac:dyDescent="0.2">
      <c r="C343" t="s">
        <v>759</v>
      </c>
    </row>
    <row r="344" spans="3:3" x14ac:dyDescent="0.2">
      <c r="C344" t="s">
        <v>760</v>
      </c>
    </row>
    <row r="345" spans="3:3" x14ac:dyDescent="0.2">
      <c r="C345">
        <v>0</v>
      </c>
    </row>
    <row r="346" spans="3:3" x14ac:dyDescent="0.2">
      <c r="C346">
        <v>0</v>
      </c>
    </row>
    <row r="347" spans="3:3" x14ac:dyDescent="0.2">
      <c r="C347">
        <v>0</v>
      </c>
    </row>
    <row r="348" spans="3:3" x14ac:dyDescent="0.2">
      <c r="C348" t="s">
        <v>761</v>
      </c>
    </row>
    <row r="349" spans="3:3" x14ac:dyDescent="0.2">
      <c r="C349" t="s">
        <v>762</v>
      </c>
    </row>
    <row r="350" spans="3:3" x14ac:dyDescent="0.2">
      <c r="C350">
        <v>0</v>
      </c>
    </row>
    <row r="351" spans="3:3" x14ac:dyDescent="0.2">
      <c r="C351">
        <v>0</v>
      </c>
    </row>
    <row r="352" spans="3:3" x14ac:dyDescent="0.2">
      <c r="C352">
        <v>0</v>
      </c>
    </row>
    <row r="353" spans="3:3" x14ac:dyDescent="0.2">
      <c r="C353" t="s">
        <v>763</v>
      </c>
    </row>
    <row r="354" spans="3:3" x14ac:dyDescent="0.2">
      <c r="C354" t="s">
        <v>764</v>
      </c>
    </row>
    <row r="355" spans="3:3" x14ac:dyDescent="0.2">
      <c r="C355" t="s">
        <v>765</v>
      </c>
    </row>
    <row r="356" spans="3:3" x14ac:dyDescent="0.2">
      <c r="C356">
        <v>0</v>
      </c>
    </row>
    <row r="357" spans="3:3" x14ac:dyDescent="0.2">
      <c r="C357">
        <v>0</v>
      </c>
    </row>
    <row r="358" spans="3:3" x14ac:dyDescent="0.2">
      <c r="C358">
        <v>0</v>
      </c>
    </row>
    <row r="359" spans="3:3" x14ac:dyDescent="0.2">
      <c r="C359" t="s">
        <v>766</v>
      </c>
    </row>
    <row r="360" spans="3:3" x14ac:dyDescent="0.2">
      <c r="C360" t="s">
        <v>767</v>
      </c>
    </row>
    <row r="361" spans="3:3" x14ac:dyDescent="0.2">
      <c r="C361" t="s">
        <v>768</v>
      </c>
    </row>
    <row r="362" spans="3:3" x14ac:dyDescent="0.2">
      <c r="C362">
        <v>0</v>
      </c>
    </row>
    <row r="363" spans="3:3" x14ac:dyDescent="0.2">
      <c r="C363">
        <v>0</v>
      </c>
    </row>
    <row r="364" spans="3:3" x14ac:dyDescent="0.2">
      <c r="C364">
        <v>0</v>
      </c>
    </row>
    <row r="365" spans="3:3" x14ac:dyDescent="0.2">
      <c r="C365" t="s">
        <v>769</v>
      </c>
    </row>
    <row r="366" spans="3:3" x14ac:dyDescent="0.2">
      <c r="C366" t="s">
        <v>770</v>
      </c>
    </row>
    <row r="367" spans="3:3" x14ac:dyDescent="0.2">
      <c r="C367" t="s">
        <v>771</v>
      </c>
    </row>
    <row r="368" spans="3:3" x14ac:dyDescent="0.2">
      <c r="C368">
        <v>0</v>
      </c>
    </row>
    <row r="369" spans="3:3" x14ac:dyDescent="0.2">
      <c r="C369">
        <v>0</v>
      </c>
    </row>
    <row r="370" spans="3:3" x14ac:dyDescent="0.2">
      <c r="C370">
        <v>0</v>
      </c>
    </row>
    <row r="371" spans="3:3" x14ac:dyDescent="0.2">
      <c r="C371" t="s">
        <v>772</v>
      </c>
    </row>
    <row r="372" spans="3:3" x14ac:dyDescent="0.2">
      <c r="C372" t="s">
        <v>773</v>
      </c>
    </row>
    <row r="373" spans="3:3" x14ac:dyDescent="0.2">
      <c r="C373">
        <v>0</v>
      </c>
    </row>
    <row r="374" spans="3:3" x14ac:dyDescent="0.2">
      <c r="C374">
        <v>0</v>
      </c>
    </row>
    <row r="375" spans="3:3" x14ac:dyDescent="0.2">
      <c r="C375">
        <v>0</v>
      </c>
    </row>
    <row r="376" spans="3:3" x14ac:dyDescent="0.2">
      <c r="C376" t="s">
        <v>774</v>
      </c>
    </row>
    <row r="377" spans="3:3" x14ac:dyDescent="0.2">
      <c r="C377" t="s">
        <v>775</v>
      </c>
    </row>
    <row r="378" spans="3:3" x14ac:dyDescent="0.2">
      <c r="C378">
        <v>0</v>
      </c>
    </row>
    <row r="379" spans="3:3" x14ac:dyDescent="0.2">
      <c r="C379">
        <v>0</v>
      </c>
    </row>
    <row r="380" spans="3:3" x14ac:dyDescent="0.2">
      <c r="C380">
        <v>0</v>
      </c>
    </row>
    <row r="381" spans="3:3" x14ac:dyDescent="0.2">
      <c r="C381" t="s">
        <v>776</v>
      </c>
    </row>
    <row r="382" spans="3:3" x14ac:dyDescent="0.2">
      <c r="C382" t="s">
        <v>777</v>
      </c>
    </row>
    <row r="383" spans="3:3" x14ac:dyDescent="0.2">
      <c r="C383">
        <v>0</v>
      </c>
    </row>
    <row r="384" spans="3:3" x14ac:dyDescent="0.2">
      <c r="C384">
        <v>0</v>
      </c>
    </row>
    <row r="385" spans="3:3" x14ac:dyDescent="0.2">
      <c r="C385">
        <v>0</v>
      </c>
    </row>
    <row r="386" spans="3:3" x14ac:dyDescent="0.2">
      <c r="C386" t="s">
        <v>778</v>
      </c>
    </row>
    <row r="387" spans="3:3" x14ac:dyDescent="0.2">
      <c r="C387" t="s">
        <v>779</v>
      </c>
    </row>
    <row r="388" spans="3:3" x14ac:dyDescent="0.2">
      <c r="C388" t="s">
        <v>780</v>
      </c>
    </row>
    <row r="389" spans="3:3" x14ac:dyDescent="0.2">
      <c r="C389">
        <v>0</v>
      </c>
    </row>
    <row r="390" spans="3:3" x14ac:dyDescent="0.2">
      <c r="C390">
        <v>0</v>
      </c>
    </row>
    <row r="391" spans="3:3" x14ac:dyDescent="0.2">
      <c r="C391">
        <v>0</v>
      </c>
    </row>
    <row r="392" spans="3:3" x14ac:dyDescent="0.2">
      <c r="C392" t="s">
        <v>781</v>
      </c>
    </row>
    <row r="393" spans="3:3" x14ac:dyDescent="0.2">
      <c r="C393" t="s">
        <v>782</v>
      </c>
    </row>
    <row r="394" spans="3:3" x14ac:dyDescent="0.2">
      <c r="C394">
        <v>0</v>
      </c>
    </row>
    <row r="395" spans="3:3" x14ac:dyDescent="0.2">
      <c r="C395">
        <v>0</v>
      </c>
    </row>
    <row r="396" spans="3:3" x14ac:dyDescent="0.2">
      <c r="C396">
        <v>0</v>
      </c>
    </row>
    <row r="397" spans="3:3" x14ac:dyDescent="0.2">
      <c r="C397" t="s">
        <v>783</v>
      </c>
    </row>
    <row r="398" spans="3:3" x14ac:dyDescent="0.2">
      <c r="C398" t="s">
        <v>784</v>
      </c>
    </row>
    <row r="399" spans="3:3" x14ac:dyDescent="0.2">
      <c r="C399" t="s">
        <v>785</v>
      </c>
    </row>
    <row r="400" spans="3:3" x14ac:dyDescent="0.2">
      <c r="C400">
        <v>0</v>
      </c>
    </row>
    <row r="401" spans="3:3" x14ac:dyDescent="0.2">
      <c r="C401">
        <v>0</v>
      </c>
    </row>
    <row r="402" spans="3:3" x14ac:dyDescent="0.2">
      <c r="C402">
        <v>0</v>
      </c>
    </row>
    <row r="403" spans="3:3" x14ac:dyDescent="0.2">
      <c r="C403" t="s">
        <v>786</v>
      </c>
    </row>
    <row r="404" spans="3:3" x14ac:dyDescent="0.2">
      <c r="C404" t="s">
        <v>787</v>
      </c>
    </row>
    <row r="405" spans="3:3" x14ac:dyDescent="0.2">
      <c r="C405">
        <v>0</v>
      </c>
    </row>
    <row r="406" spans="3:3" x14ac:dyDescent="0.2">
      <c r="C406">
        <v>0</v>
      </c>
    </row>
    <row r="407" spans="3:3" x14ac:dyDescent="0.2">
      <c r="C407">
        <v>0</v>
      </c>
    </row>
    <row r="408" spans="3:3" x14ac:dyDescent="0.2">
      <c r="C408" t="s">
        <v>788</v>
      </c>
    </row>
    <row r="409" spans="3:3" x14ac:dyDescent="0.2">
      <c r="C409" t="s">
        <v>789</v>
      </c>
    </row>
    <row r="410" spans="3:3" x14ac:dyDescent="0.2">
      <c r="C410" t="s">
        <v>790</v>
      </c>
    </row>
    <row r="411" spans="3:3" x14ac:dyDescent="0.2">
      <c r="C411">
        <v>0</v>
      </c>
    </row>
    <row r="412" spans="3:3" x14ac:dyDescent="0.2">
      <c r="C412">
        <v>0</v>
      </c>
    </row>
    <row r="413" spans="3:3" x14ac:dyDescent="0.2">
      <c r="C413">
        <v>0</v>
      </c>
    </row>
    <row r="414" spans="3:3" x14ac:dyDescent="0.2">
      <c r="C414" t="s">
        <v>791</v>
      </c>
    </row>
    <row r="415" spans="3:3" x14ac:dyDescent="0.2">
      <c r="C415" t="s">
        <v>792</v>
      </c>
    </row>
    <row r="416" spans="3:3" x14ac:dyDescent="0.2">
      <c r="C416">
        <v>0</v>
      </c>
    </row>
    <row r="417" spans="3:3" x14ac:dyDescent="0.2">
      <c r="C417">
        <v>0</v>
      </c>
    </row>
    <row r="418" spans="3:3" x14ac:dyDescent="0.2">
      <c r="C418">
        <v>0</v>
      </c>
    </row>
    <row r="419" spans="3:3" x14ac:dyDescent="0.2">
      <c r="C419" t="s">
        <v>793</v>
      </c>
    </row>
    <row r="420" spans="3:3" x14ac:dyDescent="0.2">
      <c r="C420">
        <v>0</v>
      </c>
    </row>
    <row r="421" spans="3:3" x14ac:dyDescent="0.2">
      <c r="C421">
        <v>0</v>
      </c>
    </row>
    <row r="422" spans="3:3" x14ac:dyDescent="0.2">
      <c r="C422">
        <v>0</v>
      </c>
    </row>
    <row r="423" spans="3:3" x14ac:dyDescent="0.2">
      <c r="C423" t="s">
        <v>794</v>
      </c>
    </row>
    <row r="424" spans="3:3" x14ac:dyDescent="0.2">
      <c r="C424" t="s">
        <v>795</v>
      </c>
    </row>
    <row r="425" spans="3:3" x14ac:dyDescent="0.2">
      <c r="C425">
        <v>0</v>
      </c>
    </row>
    <row r="426" spans="3:3" x14ac:dyDescent="0.2">
      <c r="C426">
        <v>0</v>
      </c>
    </row>
    <row r="427" spans="3:3" x14ac:dyDescent="0.2">
      <c r="C427">
        <v>0</v>
      </c>
    </row>
    <row r="428" spans="3:3" x14ac:dyDescent="0.2">
      <c r="C428" t="s">
        <v>796</v>
      </c>
    </row>
    <row r="429" spans="3:3" x14ac:dyDescent="0.2">
      <c r="C429" t="s">
        <v>797</v>
      </c>
    </row>
    <row r="430" spans="3:3" x14ac:dyDescent="0.2">
      <c r="C430">
        <v>0</v>
      </c>
    </row>
    <row r="431" spans="3:3" x14ac:dyDescent="0.2">
      <c r="C431">
        <v>0</v>
      </c>
    </row>
    <row r="432" spans="3:3" x14ac:dyDescent="0.2">
      <c r="C432">
        <v>0</v>
      </c>
    </row>
    <row r="433" spans="3:3" x14ac:dyDescent="0.2">
      <c r="C433" t="s">
        <v>798</v>
      </c>
    </row>
    <row r="434" spans="3:3" x14ac:dyDescent="0.2">
      <c r="C434" t="s">
        <v>799</v>
      </c>
    </row>
    <row r="435" spans="3:3" x14ac:dyDescent="0.2">
      <c r="C435" t="s">
        <v>800</v>
      </c>
    </row>
    <row r="436" spans="3:3" x14ac:dyDescent="0.2">
      <c r="C436">
        <v>0</v>
      </c>
    </row>
    <row r="437" spans="3:3" x14ac:dyDescent="0.2">
      <c r="C437">
        <v>0</v>
      </c>
    </row>
    <row r="438" spans="3:3" x14ac:dyDescent="0.2">
      <c r="C438">
        <v>0</v>
      </c>
    </row>
    <row r="439" spans="3:3" x14ac:dyDescent="0.2">
      <c r="C439" t="s">
        <v>801</v>
      </c>
    </row>
    <row r="440" spans="3:3" x14ac:dyDescent="0.2">
      <c r="C440" t="s">
        <v>802</v>
      </c>
    </row>
    <row r="441" spans="3:3" x14ac:dyDescent="0.2">
      <c r="C441" t="s">
        <v>803</v>
      </c>
    </row>
    <row r="442" spans="3:3" x14ac:dyDescent="0.2">
      <c r="C442">
        <v>0</v>
      </c>
    </row>
    <row r="443" spans="3:3" x14ac:dyDescent="0.2">
      <c r="C443">
        <v>0</v>
      </c>
    </row>
    <row r="444" spans="3:3" x14ac:dyDescent="0.2">
      <c r="C444">
        <v>0</v>
      </c>
    </row>
    <row r="445" spans="3:3" x14ac:dyDescent="0.2">
      <c r="C445" t="s">
        <v>804</v>
      </c>
    </row>
    <row r="446" spans="3:3" x14ac:dyDescent="0.2">
      <c r="C446" t="s">
        <v>805</v>
      </c>
    </row>
    <row r="447" spans="3:3" x14ac:dyDescent="0.2">
      <c r="C447">
        <v>0</v>
      </c>
    </row>
    <row r="448" spans="3:3" x14ac:dyDescent="0.2">
      <c r="C448">
        <v>0</v>
      </c>
    </row>
    <row r="449" spans="3:3" x14ac:dyDescent="0.2">
      <c r="C449">
        <v>0</v>
      </c>
    </row>
    <row r="450" spans="3:3" x14ac:dyDescent="0.2">
      <c r="C450" t="s">
        <v>806</v>
      </c>
    </row>
    <row r="451" spans="3:3" x14ac:dyDescent="0.2">
      <c r="C451" t="s">
        <v>807</v>
      </c>
    </row>
    <row r="452" spans="3:3" x14ac:dyDescent="0.2">
      <c r="C452">
        <v>0</v>
      </c>
    </row>
    <row r="453" spans="3:3" x14ac:dyDescent="0.2">
      <c r="C453">
        <v>0</v>
      </c>
    </row>
    <row r="454" spans="3:3" x14ac:dyDescent="0.2">
      <c r="C454">
        <v>0</v>
      </c>
    </row>
    <row r="455" spans="3:3" x14ac:dyDescent="0.2">
      <c r="C455" t="s">
        <v>808</v>
      </c>
    </row>
    <row r="456" spans="3:3" x14ac:dyDescent="0.2">
      <c r="C456" t="s">
        <v>809</v>
      </c>
    </row>
    <row r="457" spans="3:3" x14ac:dyDescent="0.2">
      <c r="C457" t="s">
        <v>810</v>
      </c>
    </row>
    <row r="458" spans="3:3" x14ac:dyDescent="0.2">
      <c r="C458">
        <v>0</v>
      </c>
    </row>
    <row r="459" spans="3:3" x14ac:dyDescent="0.2">
      <c r="C459">
        <v>0</v>
      </c>
    </row>
    <row r="460" spans="3:3" x14ac:dyDescent="0.2">
      <c r="C460">
        <v>0</v>
      </c>
    </row>
    <row r="461" spans="3:3" x14ac:dyDescent="0.2">
      <c r="C461" t="s">
        <v>811</v>
      </c>
    </row>
    <row r="462" spans="3:3" x14ac:dyDescent="0.2">
      <c r="C462" t="s">
        <v>812</v>
      </c>
    </row>
    <row r="463" spans="3:3" x14ac:dyDescent="0.2">
      <c r="C463" t="s">
        <v>813</v>
      </c>
    </row>
    <row r="464" spans="3:3" x14ac:dyDescent="0.2">
      <c r="C464">
        <v>0</v>
      </c>
    </row>
    <row r="465" spans="3:3" x14ac:dyDescent="0.2">
      <c r="C465">
        <v>0</v>
      </c>
    </row>
    <row r="466" spans="3:3" x14ac:dyDescent="0.2">
      <c r="C466">
        <v>0</v>
      </c>
    </row>
    <row r="467" spans="3:3" x14ac:dyDescent="0.2">
      <c r="C467" t="s">
        <v>814</v>
      </c>
    </row>
    <row r="468" spans="3:3" x14ac:dyDescent="0.2">
      <c r="C468" t="s">
        <v>815</v>
      </c>
    </row>
    <row r="469" spans="3:3" x14ac:dyDescent="0.2">
      <c r="C469">
        <v>0</v>
      </c>
    </row>
    <row r="470" spans="3:3" x14ac:dyDescent="0.2">
      <c r="C470">
        <v>0</v>
      </c>
    </row>
    <row r="471" spans="3:3" x14ac:dyDescent="0.2">
      <c r="C471">
        <v>0</v>
      </c>
    </row>
    <row r="472" spans="3:3" x14ac:dyDescent="0.2">
      <c r="C472" t="s">
        <v>816</v>
      </c>
    </row>
    <row r="473" spans="3:3" x14ac:dyDescent="0.2">
      <c r="C473" t="s">
        <v>817</v>
      </c>
    </row>
    <row r="474" spans="3:3" x14ac:dyDescent="0.2">
      <c r="C474">
        <v>0</v>
      </c>
    </row>
    <row r="475" spans="3:3" x14ac:dyDescent="0.2">
      <c r="C475">
        <v>0</v>
      </c>
    </row>
    <row r="476" spans="3:3" x14ac:dyDescent="0.2">
      <c r="C476">
        <v>0</v>
      </c>
    </row>
    <row r="477" spans="3:3" x14ac:dyDescent="0.2">
      <c r="C477" t="s">
        <v>818</v>
      </c>
    </row>
    <row r="478" spans="3:3" x14ac:dyDescent="0.2">
      <c r="C478">
        <v>0</v>
      </c>
    </row>
    <row r="479" spans="3:3" x14ac:dyDescent="0.2">
      <c r="C479">
        <v>0</v>
      </c>
    </row>
    <row r="480" spans="3:3" x14ac:dyDescent="0.2">
      <c r="C480">
        <v>0</v>
      </c>
    </row>
    <row r="481" spans="3:3" x14ac:dyDescent="0.2">
      <c r="C481" t="s">
        <v>819</v>
      </c>
    </row>
    <row r="482" spans="3:3" x14ac:dyDescent="0.2">
      <c r="C482" t="s">
        <v>820</v>
      </c>
    </row>
    <row r="483" spans="3:3" x14ac:dyDescent="0.2">
      <c r="C483" t="s">
        <v>821</v>
      </c>
    </row>
    <row r="484" spans="3:3" x14ac:dyDescent="0.2">
      <c r="C484">
        <v>0</v>
      </c>
    </row>
    <row r="485" spans="3:3" x14ac:dyDescent="0.2">
      <c r="C485">
        <v>0</v>
      </c>
    </row>
    <row r="486" spans="3:3" x14ac:dyDescent="0.2">
      <c r="C486">
        <v>0</v>
      </c>
    </row>
    <row r="487" spans="3:3" x14ac:dyDescent="0.2">
      <c r="C487" t="s">
        <v>822</v>
      </c>
    </row>
    <row r="488" spans="3:3" x14ac:dyDescent="0.2">
      <c r="C488" t="s">
        <v>823</v>
      </c>
    </row>
    <row r="489" spans="3:3" x14ac:dyDescent="0.2">
      <c r="C489" t="s">
        <v>824</v>
      </c>
    </row>
    <row r="490" spans="3:3" x14ac:dyDescent="0.2">
      <c r="C490">
        <v>0</v>
      </c>
    </row>
    <row r="491" spans="3:3" x14ac:dyDescent="0.2">
      <c r="C491">
        <v>0</v>
      </c>
    </row>
    <row r="492" spans="3:3" x14ac:dyDescent="0.2">
      <c r="C492">
        <v>0</v>
      </c>
    </row>
    <row r="493" spans="3:3" x14ac:dyDescent="0.2">
      <c r="C493" t="s">
        <v>825</v>
      </c>
    </row>
    <row r="494" spans="3:3" x14ac:dyDescent="0.2">
      <c r="C494" t="s">
        <v>826</v>
      </c>
    </row>
    <row r="495" spans="3:3" x14ac:dyDescent="0.2">
      <c r="C495">
        <v>0</v>
      </c>
    </row>
    <row r="496" spans="3:3" x14ac:dyDescent="0.2">
      <c r="C496">
        <v>0</v>
      </c>
    </row>
    <row r="497" spans="3:3" x14ac:dyDescent="0.2">
      <c r="C497">
        <v>0</v>
      </c>
    </row>
    <row r="498" spans="3:3" x14ac:dyDescent="0.2">
      <c r="C498" t="s">
        <v>827</v>
      </c>
    </row>
    <row r="499" spans="3:3" x14ac:dyDescent="0.2">
      <c r="C499" t="s">
        <v>828</v>
      </c>
    </row>
    <row r="500" spans="3:3" x14ac:dyDescent="0.2">
      <c r="C500">
        <v>0</v>
      </c>
    </row>
    <row r="501" spans="3:3" x14ac:dyDescent="0.2">
      <c r="C501">
        <v>0</v>
      </c>
    </row>
    <row r="502" spans="3:3" x14ac:dyDescent="0.2">
      <c r="C502">
        <v>0</v>
      </c>
    </row>
    <row r="503" spans="3:3" x14ac:dyDescent="0.2">
      <c r="C503" t="s">
        <v>829</v>
      </c>
    </row>
    <row r="504" spans="3:3" x14ac:dyDescent="0.2">
      <c r="C504" t="s">
        <v>830</v>
      </c>
    </row>
    <row r="505" spans="3:3" x14ac:dyDescent="0.2">
      <c r="C505">
        <v>0</v>
      </c>
    </row>
    <row r="506" spans="3:3" x14ac:dyDescent="0.2">
      <c r="C506">
        <v>0</v>
      </c>
    </row>
    <row r="507" spans="3:3" x14ac:dyDescent="0.2">
      <c r="C507">
        <v>0</v>
      </c>
    </row>
    <row r="508" spans="3:3" x14ac:dyDescent="0.2">
      <c r="C508" t="s">
        <v>831</v>
      </c>
    </row>
    <row r="509" spans="3:3" x14ac:dyDescent="0.2">
      <c r="C509" t="s">
        <v>832</v>
      </c>
    </row>
    <row r="510" spans="3:3" x14ac:dyDescent="0.2">
      <c r="C510">
        <v>0</v>
      </c>
    </row>
    <row r="511" spans="3:3" x14ac:dyDescent="0.2">
      <c r="C511">
        <v>0</v>
      </c>
    </row>
    <row r="512" spans="3:3" x14ac:dyDescent="0.2">
      <c r="C512">
        <v>0</v>
      </c>
    </row>
    <row r="513" spans="3:3" x14ac:dyDescent="0.2">
      <c r="C513" t="s">
        <v>833</v>
      </c>
    </row>
    <row r="514" spans="3:3" x14ac:dyDescent="0.2">
      <c r="C514" t="s">
        <v>834</v>
      </c>
    </row>
    <row r="515" spans="3:3" x14ac:dyDescent="0.2">
      <c r="C515">
        <v>0</v>
      </c>
    </row>
    <row r="516" spans="3:3" x14ac:dyDescent="0.2">
      <c r="C516">
        <v>0</v>
      </c>
    </row>
    <row r="517" spans="3:3" x14ac:dyDescent="0.2">
      <c r="C517">
        <v>0</v>
      </c>
    </row>
    <row r="518" spans="3:3" x14ac:dyDescent="0.2">
      <c r="C518" t="s">
        <v>835</v>
      </c>
    </row>
    <row r="519" spans="3:3" x14ac:dyDescent="0.2">
      <c r="C519" t="s">
        <v>836</v>
      </c>
    </row>
    <row r="520" spans="3:3" x14ac:dyDescent="0.2">
      <c r="C520">
        <v>0</v>
      </c>
    </row>
    <row r="521" spans="3:3" x14ac:dyDescent="0.2">
      <c r="C521">
        <v>0</v>
      </c>
    </row>
    <row r="522" spans="3:3" x14ac:dyDescent="0.2">
      <c r="C522">
        <v>0</v>
      </c>
    </row>
    <row r="523" spans="3:3" x14ac:dyDescent="0.2">
      <c r="C523" t="s">
        <v>837</v>
      </c>
    </row>
    <row r="524" spans="3:3" x14ac:dyDescent="0.2">
      <c r="C524" t="s">
        <v>838</v>
      </c>
    </row>
    <row r="525" spans="3:3" x14ac:dyDescent="0.2">
      <c r="C525">
        <v>0</v>
      </c>
    </row>
    <row r="526" spans="3:3" x14ac:dyDescent="0.2">
      <c r="C526">
        <v>0</v>
      </c>
    </row>
    <row r="527" spans="3:3" x14ac:dyDescent="0.2">
      <c r="C527">
        <v>0</v>
      </c>
    </row>
    <row r="528" spans="3:3" x14ac:dyDescent="0.2">
      <c r="C528" t="s">
        <v>839</v>
      </c>
    </row>
    <row r="529" spans="3:3" x14ac:dyDescent="0.2">
      <c r="C529" t="s">
        <v>840</v>
      </c>
    </row>
    <row r="530" spans="3:3" x14ac:dyDescent="0.2">
      <c r="C530" t="s">
        <v>841</v>
      </c>
    </row>
    <row r="531" spans="3:3" x14ac:dyDescent="0.2">
      <c r="C531">
        <v>0</v>
      </c>
    </row>
    <row r="532" spans="3:3" x14ac:dyDescent="0.2">
      <c r="C532">
        <v>0</v>
      </c>
    </row>
    <row r="533" spans="3:3" x14ac:dyDescent="0.2">
      <c r="C533">
        <v>0</v>
      </c>
    </row>
    <row r="534" spans="3:3" x14ac:dyDescent="0.2">
      <c r="C534" t="s">
        <v>842</v>
      </c>
    </row>
    <row r="535" spans="3:3" x14ac:dyDescent="0.2">
      <c r="C535" t="s">
        <v>843</v>
      </c>
    </row>
    <row r="536" spans="3:3" x14ac:dyDescent="0.2">
      <c r="C536" t="s">
        <v>844</v>
      </c>
    </row>
    <row r="537" spans="3:3" x14ac:dyDescent="0.2">
      <c r="C537">
        <v>0</v>
      </c>
    </row>
    <row r="538" spans="3:3" x14ac:dyDescent="0.2">
      <c r="C538">
        <v>0</v>
      </c>
    </row>
    <row r="539" spans="3:3" x14ac:dyDescent="0.2">
      <c r="C539">
        <v>0</v>
      </c>
    </row>
    <row r="540" spans="3:3" x14ac:dyDescent="0.2">
      <c r="C540" t="s">
        <v>845</v>
      </c>
    </row>
    <row r="541" spans="3:3" x14ac:dyDescent="0.2">
      <c r="C541" t="s">
        <v>846</v>
      </c>
    </row>
    <row r="542" spans="3:3" x14ac:dyDescent="0.2">
      <c r="C542" t="s">
        <v>847</v>
      </c>
    </row>
    <row r="543" spans="3:3" x14ac:dyDescent="0.2">
      <c r="C543" t="s">
        <v>848</v>
      </c>
    </row>
    <row r="544" spans="3:3" x14ac:dyDescent="0.2">
      <c r="C544">
        <v>0</v>
      </c>
    </row>
    <row r="545" spans="3:3" x14ac:dyDescent="0.2">
      <c r="C545">
        <v>0</v>
      </c>
    </row>
    <row r="546" spans="3:3" x14ac:dyDescent="0.2">
      <c r="C546">
        <v>0</v>
      </c>
    </row>
    <row r="547" spans="3:3" x14ac:dyDescent="0.2">
      <c r="C547" t="s">
        <v>849</v>
      </c>
    </row>
    <row r="548" spans="3:3" x14ac:dyDescent="0.2">
      <c r="C548" t="s">
        <v>850</v>
      </c>
    </row>
    <row r="549" spans="3:3" x14ac:dyDescent="0.2">
      <c r="C549" t="s">
        <v>851</v>
      </c>
    </row>
    <row r="550" spans="3:3" x14ac:dyDescent="0.2">
      <c r="C550">
        <v>0</v>
      </c>
    </row>
    <row r="551" spans="3:3" x14ac:dyDescent="0.2">
      <c r="C551">
        <v>0</v>
      </c>
    </row>
    <row r="552" spans="3:3" x14ac:dyDescent="0.2">
      <c r="C552">
        <v>0</v>
      </c>
    </row>
    <row r="553" spans="3:3" x14ac:dyDescent="0.2">
      <c r="C553" t="s">
        <v>852</v>
      </c>
    </row>
    <row r="554" spans="3:3" x14ac:dyDescent="0.2">
      <c r="C554" t="s">
        <v>853</v>
      </c>
    </row>
    <row r="555" spans="3:3" x14ac:dyDescent="0.2">
      <c r="C555">
        <v>0</v>
      </c>
    </row>
    <row r="556" spans="3:3" x14ac:dyDescent="0.2">
      <c r="C556">
        <v>0</v>
      </c>
    </row>
    <row r="557" spans="3:3" x14ac:dyDescent="0.2">
      <c r="C557">
        <v>0</v>
      </c>
    </row>
    <row r="558" spans="3:3" x14ac:dyDescent="0.2">
      <c r="C558" t="s">
        <v>854</v>
      </c>
    </row>
    <row r="559" spans="3:3" x14ac:dyDescent="0.2">
      <c r="C559" t="s">
        <v>855</v>
      </c>
    </row>
    <row r="560" spans="3:3" x14ac:dyDescent="0.2">
      <c r="C560">
        <v>0</v>
      </c>
    </row>
    <row r="561" spans="3:3" x14ac:dyDescent="0.2">
      <c r="C561">
        <v>0</v>
      </c>
    </row>
    <row r="562" spans="3:3" x14ac:dyDescent="0.2">
      <c r="C562">
        <v>0</v>
      </c>
    </row>
    <row r="563" spans="3:3" x14ac:dyDescent="0.2">
      <c r="C563" t="s">
        <v>856</v>
      </c>
    </row>
    <row r="564" spans="3:3" x14ac:dyDescent="0.2">
      <c r="C564" t="s">
        <v>857</v>
      </c>
    </row>
    <row r="565" spans="3:3" x14ac:dyDescent="0.2">
      <c r="C565">
        <v>0</v>
      </c>
    </row>
    <row r="566" spans="3:3" x14ac:dyDescent="0.2">
      <c r="C566">
        <v>0</v>
      </c>
    </row>
    <row r="567" spans="3:3" x14ac:dyDescent="0.2">
      <c r="C567">
        <v>0</v>
      </c>
    </row>
    <row r="568" spans="3:3" x14ac:dyDescent="0.2">
      <c r="C568" t="s">
        <v>858</v>
      </c>
    </row>
    <row r="569" spans="3:3" x14ac:dyDescent="0.2">
      <c r="C569" t="s">
        <v>859</v>
      </c>
    </row>
    <row r="570" spans="3:3" x14ac:dyDescent="0.2">
      <c r="C570" t="s">
        <v>860</v>
      </c>
    </row>
    <row r="571" spans="3:3" x14ac:dyDescent="0.2">
      <c r="C571" t="s">
        <v>861</v>
      </c>
    </row>
    <row r="572" spans="3:3" x14ac:dyDescent="0.2">
      <c r="C572">
        <v>0</v>
      </c>
    </row>
    <row r="573" spans="3:3" x14ac:dyDescent="0.2">
      <c r="C573">
        <v>0</v>
      </c>
    </row>
    <row r="574" spans="3:3" x14ac:dyDescent="0.2">
      <c r="C574">
        <v>0</v>
      </c>
    </row>
    <row r="575" spans="3:3" x14ac:dyDescent="0.2">
      <c r="C575" t="s">
        <v>862</v>
      </c>
    </row>
    <row r="576" spans="3:3" x14ac:dyDescent="0.2">
      <c r="C576" t="s">
        <v>863</v>
      </c>
    </row>
    <row r="577" spans="3:3" x14ac:dyDescent="0.2">
      <c r="C577">
        <v>0</v>
      </c>
    </row>
    <row r="578" spans="3:3" x14ac:dyDescent="0.2">
      <c r="C578">
        <v>0</v>
      </c>
    </row>
    <row r="579" spans="3:3" x14ac:dyDescent="0.2">
      <c r="C579">
        <v>0</v>
      </c>
    </row>
    <row r="580" spans="3:3" x14ac:dyDescent="0.2">
      <c r="C580" t="s">
        <v>864</v>
      </c>
    </row>
    <row r="581" spans="3:3" x14ac:dyDescent="0.2">
      <c r="C581" t="s">
        <v>865</v>
      </c>
    </row>
    <row r="582" spans="3:3" x14ac:dyDescent="0.2">
      <c r="C582" t="s">
        <v>866</v>
      </c>
    </row>
    <row r="583" spans="3:3" x14ac:dyDescent="0.2">
      <c r="C583">
        <v>0</v>
      </c>
    </row>
    <row r="584" spans="3:3" x14ac:dyDescent="0.2">
      <c r="C584">
        <v>0</v>
      </c>
    </row>
    <row r="585" spans="3:3" x14ac:dyDescent="0.2">
      <c r="C585">
        <v>0</v>
      </c>
    </row>
    <row r="586" spans="3:3" x14ac:dyDescent="0.2">
      <c r="C586" t="s">
        <v>867</v>
      </c>
    </row>
    <row r="587" spans="3:3" x14ac:dyDescent="0.2">
      <c r="C587" t="s">
        <v>868</v>
      </c>
    </row>
    <row r="588" spans="3:3" x14ac:dyDescent="0.2">
      <c r="C588" t="s">
        <v>869</v>
      </c>
    </row>
    <row r="589" spans="3:3" x14ac:dyDescent="0.2">
      <c r="C589">
        <v>0</v>
      </c>
    </row>
    <row r="590" spans="3:3" x14ac:dyDescent="0.2">
      <c r="C590">
        <v>0</v>
      </c>
    </row>
    <row r="591" spans="3:3" x14ac:dyDescent="0.2">
      <c r="C591">
        <v>0</v>
      </c>
    </row>
    <row r="592" spans="3:3" x14ac:dyDescent="0.2">
      <c r="C592" t="s">
        <v>870</v>
      </c>
    </row>
    <row r="593" spans="3:3" x14ac:dyDescent="0.2">
      <c r="C593">
        <v>0</v>
      </c>
    </row>
    <row r="594" spans="3:3" x14ac:dyDescent="0.2">
      <c r="C594">
        <v>0</v>
      </c>
    </row>
    <row r="595" spans="3:3" x14ac:dyDescent="0.2">
      <c r="C595">
        <v>0</v>
      </c>
    </row>
    <row r="596" spans="3:3" x14ac:dyDescent="0.2">
      <c r="C596" t="s">
        <v>871</v>
      </c>
    </row>
    <row r="597" spans="3:3" x14ac:dyDescent="0.2">
      <c r="C597" t="s">
        <v>872</v>
      </c>
    </row>
    <row r="598" spans="3:3" x14ac:dyDescent="0.2">
      <c r="C598">
        <v>0</v>
      </c>
    </row>
    <row r="599" spans="3:3" x14ac:dyDescent="0.2">
      <c r="C599">
        <v>0</v>
      </c>
    </row>
    <row r="600" spans="3:3" x14ac:dyDescent="0.2">
      <c r="C600">
        <v>0</v>
      </c>
    </row>
    <row r="601" spans="3:3" x14ac:dyDescent="0.2">
      <c r="C601" t="s">
        <v>873</v>
      </c>
    </row>
    <row r="602" spans="3:3" x14ac:dyDescent="0.2">
      <c r="C602" t="s">
        <v>874</v>
      </c>
    </row>
    <row r="603" spans="3:3" x14ac:dyDescent="0.2">
      <c r="C603">
        <v>0</v>
      </c>
    </row>
    <row r="604" spans="3:3" x14ac:dyDescent="0.2">
      <c r="C604">
        <v>0</v>
      </c>
    </row>
    <row r="605" spans="3:3" x14ac:dyDescent="0.2">
      <c r="C605">
        <v>0</v>
      </c>
    </row>
    <row r="606" spans="3:3" x14ac:dyDescent="0.2">
      <c r="C606" t="s">
        <v>875</v>
      </c>
    </row>
    <row r="607" spans="3:3" x14ac:dyDescent="0.2">
      <c r="C607" t="s">
        <v>876</v>
      </c>
    </row>
    <row r="608" spans="3:3" x14ac:dyDescent="0.2">
      <c r="C608" t="s">
        <v>877</v>
      </c>
    </row>
    <row r="609" spans="3:3" x14ac:dyDescent="0.2">
      <c r="C609">
        <v>0</v>
      </c>
    </row>
    <row r="610" spans="3:3" x14ac:dyDescent="0.2">
      <c r="C610">
        <v>0</v>
      </c>
    </row>
    <row r="611" spans="3:3" x14ac:dyDescent="0.2">
      <c r="C611">
        <v>0</v>
      </c>
    </row>
    <row r="612" spans="3:3" x14ac:dyDescent="0.2">
      <c r="C612" t="s">
        <v>878</v>
      </c>
    </row>
    <row r="613" spans="3:3" x14ac:dyDescent="0.2">
      <c r="C613" t="s">
        <v>879</v>
      </c>
    </row>
    <row r="614" spans="3:3" x14ac:dyDescent="0.2">
      <c r="C614" t="s">
        <v>880</v>
      </c>
    </row>
    <row r="615" spans="3:3" x14ac:dyDescent="0.2">
      <c r="C615" t="s">
        <v>881</v>
      </c>
    </row>
    <row r="616" spans="3:3" x14ac:dyDescent="0.2">
      <c r="C616" t="s">
        <v>882</v>
      </c>
    </row>
    <row r="617" spans="3:3" x14ac:dyDescent="0.2">
      <c r="C617">
        <v>0</v>
      </c>
    </row>
    <row r="618" spans="3:3" x14ac:dyDescent="0.2">
      <c r="C618">
        <v>0</v>
      </c>
    </row>
    <row r="619" spans="3:3" x14ac:dyDescent="0.2">
      <c r="C619">
        <v>0</v>
      </c>
    </row>
    <row r="620" spans="3:3" x14ac:dyDescent="0.2">
      <c r="C620" t="s">
        <v>883</v>
      </c>
    </row>
    <row r="621" spans="3:3" x14ac:dyDescent="0.2">
      <c r="C621" t="s">
        <v>884</v>
      </c>
    </row>
    <row r="622" spans="3:3" x14ac:dyDescent="0.2">
      <c r="C622" t="s">
        <v>885</v>
      </c>
    </row>
    <row r="623" spans="3:3" x14ac:dyDescent="0.2">
      <c r="C623">
        <v>0</v>
      </c>
    </row>
    <row r="624" spans="3:3" x14ac:dyDescent="0.2">
      <c r="C624">
        <v>0</v>
      </c>
    </row>
    <row r="625" spans="3:3" x14ac:dyDescent="0.2">
      <c r="C625">
        <v>0</v>
      </c>
    </row>
    <row r="626" spans="3:3" x14ac:dyDescent="0.2">
      <c r="C626" t="s">
        <v>886</v>
      </c>
    </row>
    <row r="627" spans="3:3" x14ac:dyDescent="0.2">
      <c r="C627" t="s">
        <v>887</v>
      </c>
    </row>
    <row r="628" spans="3:3" x14ac:dyDescent="0.2">
      <c r="C628">
        <v>0</v>
      </c>
    </row>
    <row r="629" spans="3:3" x14ac:dyDescent="0.2">
      <c r="C629">
        <v>0</v>
      </c>
    </row>
    <row r="630" spans="3:3" x14ac:dyDescent="0.2">
      <c r="C630">
        <v>0</v>
      </c>
    </row>
    <row r="631" spans="3:3" x14ac:dyDescent="0.2">
      <c r="C631" t="s">
        <v>888</v>
      </c>
    </row>
    <row r="632" spans="3:3" x14ac:dyDescent="0.2">
      <c r="C632" t="s">
        <v>889</v>
      </c>
    </row>
    <row r="633" spans="3:3" x14ac:dyDescent="0.2">
      <c r="C633" t="s">
        <v>890</v>
      </c>
    </row>
    <row r="634" spans="3:3" x14ac:dyDescent="0.2">
      <c r="C634" t="s">
        <v>891</v>
      </c>
    </row>
    <row r="635" spans="3:3" x14ac:dyDescent="0.2">
      <c r="C635" t="s">
        <v>892</v>
      </c>
    </row>
    <row r="636" spans="3:3" x14ac:dyDescent="0.2">
      <c r="C636">
        <v>0</v>
      </c>
    </row>
    <row r="637" spans="3:3" x14ac:dyDescent="0.2">
      <c r="C637">
        <v>0</v>
      </c>
    </row>
    <row r="638" spans="3:3" x14ac:dyDescent="0.2">
      <c r="C638">
        <v>0</v>
      </c>
    </row>
    <row r="639" spans="3:3" x14ac:dyDescent="0.2">
      <c r="C639" t="s">
        <v>893</v>
      </c>
    </row>
    <row r="640" spans="3:3" x14ac:dyDescent="0.2">
      <c r="C640" t="s">
        <v>894</v>
      </c>
    </row>
    <row r="641" spans="3:3" x14ac:dyDescent="0.2">
      <c r="C641">
        <v>0</v>
      </c>
    </row>
    <row r="642" spans="3:3" x14ac:dyDescent="0.2">
      <c r="C642">
        <v>0</v>
      </c>
    </row>
    <row r="643" spans="3:3" x14ac:dyDescent="0.2">
      <c r="C643">
        <v>0</v>
      </c>
    </row>
    <row r="644" spans="3:3" x14ac:dyDescent="0.2">
      <c r="C644" t="s">
        <v>895</v>
      </c>
    </row>
    <row r="645" spans="3:3" x14ac:dyDescent="0.2">
      <c r="C645">
        <v>0</v>
      </c>
    </row>
    <row r="646" spans="3:3" x14ac:dyDescent="0.2">
      <c r="C646">
        <v>0</v>
      </c>
    </row>
    <row r="647" spans="3:3" x14ac:dyDescent="0.2">
      <c r="C647">
        <v>0</v>
      </c>
    </row>
    <row r="648" spans="3:3" x14ac:dyDescent="0.2">
      <c r="C648" t="s">
        <v>896</v>
      </c>
    </row>
    <row r="649" spans="3:3" x14ac:dyDescent="0.2">
      <c r="C649" t="s">
        <v>897</v>
      </c>
    </row>
    <row r="650" spans="3:3" x14ac:dyDescent="0.2">
      <c r="C650" t="s">
        <v>898</v>
      </c>
    </row>
    <row r="651" spans="3:3" x14ac:dyDescent="0.2">
      <c r="C651">
        <v>0</v>
      </c>
    </row>
    <row r="652" spans="3:3" x14ac:dyDescent="0.2">
      <c r="C652">
        <v>0</v>
      </c>
    </row>
    <row r="653" spans="3:3" x14ac:dyDescent="0.2">
      <c r="C653">
        <v>0</v>
      </c>
    </row>
    <row r="654" spans="3:3" x14ac:dyDescent="0.2">
      <c r="C654" t="s">
        <v>899</v>
      </c>
    </row>
    <row r="655" spans="3:3" x14ac:dyDescent="0.2">
      <c r="C655" t="s">
        <v>900</v>
      </c>
    </row>
    <row r="656" spans="3:3" x14ac:dyDescent="0.2">
      <c r="C656" t="s">
        <v>901</v>
      </c>
    </row>
    <row r="657" spans="3:3" x14ac:dyDescent="0.2">
      <c r="C657" t="s">
        <v>902</v>
      </c>
    </row>
    <row r="658" spans="3:3" x14ac:dyDescent="0.2">
      <c r="C658">
        <v>0</v>
      </c>
    </row>
    <row r="659" spans="3:3" x14ac:dyDescent="0.2">
      <c r="C659">
        <v>0</v>
      </c>
    </row>
    <row r="660" spans="3:3" x14ac:dyDescent="0.2">
      <c r="C660">
        <v>0</v>
      </c>
    </row>
    <row r="661" spans="3:3" x14ac:dyDescent="0.2">
      <c r="C661" t="s">
        <v>903</v>
      </c>
    </row>
    <row r="662" spans="3:3" x14ac:dyDescent="0.2">
      <c r="C662" t="s">
        <v>904</v>
      </c>
    </row>
    <row r="663" spans="3:3" x14ac:dyDescent="0.2">
      <c r="C663" t="s">
        <v>905</v>
      </c>
    </row>
    <row r="664" spans="3:3" x14ac:dyDescent="0.2">
      <c r="C664">
        <v>0</v>
      </c>
    </row>
    <row r="665" spans="3:3" x14ac:dyDescent="0.2">
      <c r="C665">
        <v>0</v>
      </c>
    </row>
    <row r="666" spans="3:3" x14ac:dyDescent="0.2">
      <c r="C666">
        <v>0</v>
      </c>
    </row>
    <row r="667" spans="3:3" x14ac:dyDescent="0.2">
      <c r="C667" t="s">
        <v>906</v>
      </c>
    </row>
    <row r="668" spans="3:3" x14ac:dyDescent="0.2">
      <c r="C668" t="s">
        <v>907</v>
      </c>
    </row>
    <row r="669" spans="3:3" x14ac:dyDescent="0.2">
      <c r="C669" t="s">
        <v>908</v>
      </c>
    </row>
    <row r="670" spans="3:3" x14ac:dyDescent="0.2">
      <c r="C670">
        <v>0</v>
      </c>
    </row>
    <row r="671" spans="3:3" x14ac:dyDescent="0.2">
      <c r="C671">
        <v>0</v>
      </c>
    </row>
    <row r="672" spans="3:3" x14ac:dyDescent="0.2">
      <c r="C672">
        <v>0</v>
      </c>
    </row>
    <row r="673" spans="3:3" x14ac:dyDescent="0.2">
      <c r="C673" t="s">
        <v>909</v>
      </c>
    </row>
    <row r="674" spans="3:3" x14ac:dyDescent="0.2">
      <c r="C674" t="s">
        <v>910</v>
      </c>
    </row>
    <row r="675" spans="3:3" x14ac:dyDescent="0.2">
      <c r="C675" t="s">
        <v>911</v>
      </c>
    </row>
    <row r="676" spans="3:3" x14ac:dyDescent="0.2">
      <c r="C676">
        <v>0</v>
      </c>
    </row>
    <row r="677" spans="3:3" x14ac:dyDescent="0.2">
      <c r="C677">
        <v>0</v>
      </c>
    </row>
    <row r="678" spans="3:3" x14ac:dyDescent="0.2">
      <c r="C678">
        <v>0</v>
      </c>
    </row>
    <row r="679" spans="3:3" x14ac:dyDescent="0.2">
      <c r="C679" t="s">
        <v>912</v>
      </c>
    </row>
    <row r="680" spans="3:3" x14ac:dyDescent="0.2">
      <c r="C680" t="s">
        <v>913</v>
      </c>
    </row>
    <row r="681" spans="3:3" x14ac:dyDescent="0.2">
      <c r="C681">
        <v>0</v>
      </c>
    </row>
    <row r="682" spans="3:3" x14ac:dyDescent="0.2">
      <c r="C682">
        <v>0</v>
      </c>
    </row>
    <row r="683" spans="3:3" x14ac:dyDescent="0.2">
      <c r="C683">
        <v>0</v>
      </c>
    </row>
    <row r="684" spans="3:3" x14ac:dyDescent="0.2">
      <c r="C684" t="s">
        <v>914</v>
      </c>
    </row>
    <row r="685" spans="3:3" x14ac:dyDescent="0.2">
      <c r="C685" t="s">
        <v>915</v>
      </c>
    </row>
    <row r="686" spans="3:3" x14ac:dyDescent="0.2">
      <c r="C686">
        <v>0</v>
      </c>
    </row>
    <row r="687" spans="3:3" x14ac:dyDescent="0.2">
      <c r="C687">
        <v>0</v>
      </c>
    </row>
    <row r="688" spans="3:3" x14ac:dyDescent="0.2">
      <c r="C688">
        <v>0</v>
      </c>
    </row>
    <row r="689" spans="3:3" x14ac:dyDescent="0.2">
      <c r="C689" t="s">
        <v>916</v>
      </c>
    </row>
    <row r="690" spans="3:3" x14ac:dyDescent="0.2">
      <c r="C690" t="s">
        <v>917</v>
      </c>
    </row>
    <row r="691" spans="3:3" x14ac:dyDescent="0.2">
      <c r="C691">
        <v>0</v>
      </c>
    </row>
    <row r="692" spans="3:3" x14ac:dyDescent="0.2">
      <c r="C692">
        <v>0</v>
      </c>
    </row>
    <row r="693" spans="3:3" x14ac:dyDescent="0.2">
      <c r="C693">
        <v>0</v>
      </c>
    </row>
    <row r="694" spans="3:3" x14ac:dyDescent="0.2">
      <c r="C694" t="s">
        <v>918</v>
      </c>
    </row>
    <row r="695" spans="3:3" x14ac:dyDescent="0.2">
      <c r="C695">
        <v>0</v>
      </c>
    </row>
    <row r="696" spans="3:3" x14ac:dyDescent="0.2">
      <c r="C696">
        <v>0</v>
      </c>
    </row>
    <row r="697" spans="3:3" x14ac:dyDescent="0.2">
      <c r="C697">
        <v>0</v>
      </c>
    </row>
    <row r="698" spans="3:3" x14ac:dyDescent="0.2">
      <c r="C698" t="s">
        <v>919</v>
      </c>
    </row>
    <row r="699" spans="3:3" x14ac:dyDescent="0.2">
      <c r="C699" t="s">
        <v>920</v>
      </c>
    </row>
    <row r="700" spans="3:3" x14ac:dyDescent="0.2">
      <c r="C700" t="s">
        <v>921</v>
      </c>
    </row>
    <row r="701" spans="3:3" x14ac:dyDescent="0.2">
      <c r="C701">
        <v>0</v>
      </c>
    </row>
    <row r="702" spans="3:3" x14ac:dyDescent="0.2">
      <c r="C702">
        <v>0</v>
      </c>
    </row>
    <row r="703" spans="3:3" x14ac:dyDescent="0.2">
      <c r="C703">
        <v>0</v>
      </c>
    </row>
    <row r="704" spans="3:3" x14ac:dyDescent="0.2">
      <c r="C704" t="s">
        <v>922</v>
      </c>
    </row>
    <row r="705" spans="3:3" x14ac:dyDescent="0.2">
      <c r="C705" t="s">
        <v>923</v>
      </c>
    </row>
    <row r="706" spans="3:3" x14ac:dyDescent="0.2">
      <c r="C706">
        <v>0</v>
      </c>
    </row>
    <row r="707" spans="3:3" x14ac:dyDescent="0.2">
      <c r="C707">
        <v>0</v>
      </c>
    </row>
    <row r="708" spans="3:3" x14ac:dyDescent="0.2">
      <c r="C708">
        <v>0</v>
      </c>
    </row>
    <row r="709" spans="3:3" x14ac:dyDescent="0.2">
      <c r="C709" t="s">
        <v>924</v>
      </c>
    </row>
    <row r="710" spans="3:3" x14ac:dyDescent="0.2">
      <c r="C710" t="s">
        <v>925</v>
      </c>
    </row>
    <row r="711" spans="3:3" x14ac:dyDescent="0.2">
      <c r="C711">
        <v>0</v>
      </c>
    </row>
    <row r="712" spans="3:3" x14ac:dyDescent="0.2">
      <c r="C712">
        <v>0</v>
      </c>
    </row>
    <row r="713" spans="3:3" x14ac:dyDescent="0.2">
      <c r="C713">
        <v>0</v>
      </c>
    </row>
    <row r="714" spans="3:3" x14ac:dyDescent="0.2">
      <c r="C714" t="s">
        <v>926</v>
      </c>
    </row>
    <row r="715" spans="3:3" x14ac:dyDescent="0.2">
      <c r="C715" t="s">
        <v>927</v>
      </c>
    </row>
    <row r="716" spans="3:3" x14ac:dyDescent="0.2">
      <c r="C716">
        <v>0</v>
      </c>
    </row>
    <row r="717" spans="3:3" x14ac:dyDescent="0.2">
      <c r="C717">
        <v>0</v>
      </c>
    </row>
    <row r="718" spans="3:3" x14ac:dyDescent="0.2">
      <c r="C718">
        <v>0</v>
      </c>
    </row>
    <row r="719" spans="3:3" x14ac:dyDescent="0.2">
      <c r="C719" t="s">
        <v>928</v>
      </c>
    </row>
    <row r="720" spans="3:3" x14ac:dyDescent="0.2">
      <c r="C720">
        <v>0</v>
      </c>
    </row>
    <row r="721" spans="3:3" x14ac:dyDescent="0.2">
      <c r="C721">
        <v>0</v>
      </c>
    </row>
    <row r="722" spans="3:3" x14ac:dyDescent="0.2">
      <c r="C722">
        <v>0</v>
      </c>
    </row>
    <row r="723" spans="3:3" x14ac:dyDescent="0.2">
      <c r="C723" t="s">
        <v>929</v>
      </c>
    </row>
    <row r="724" spans="3:3" x14ac:dyDescent="0.2">
      <c r="C724" t="s">
        <v>930</v>
      </c>
    </row>
    <row r="725" spans="3:3" x14ac:dyDescent="0.2">
      <c r="C725" t="s">
        <v>931</v>
      </c>
    </row>
    <row r="726" spans="3:3" x14ac:dyDescent="0.2">
      <c r="C726">
        <v>0</v>
      </c>
    </row>
    <row r="727" spans="3:3" x14ac:dyDescent="0.2">
      <c r="C727">
        <v>0</v>
      </c>
    </row>
    <row r="728" spans="3:3" x14ac:dyDescent="0.2">
      <c r="C728">
        <v>0</v>
      </c>
    </row>
    <row r="729" spans="3:3" x14ac:dyDescent="0.2">
      <c r="C729" t="s">
        <v>932</v>
      </c>
    </row>
    <row r="730" spans="3:3" x14ac:dyDescent="0.2">
      <c r="C730" t="s">
        <v>933</v>
      </c>
    </row>
    <row r="731" spans="3:3" x14ac:dyDescent="0.2">
      <c r="C731">
        <v>0</v>
      </c>
    </row>
    <row r="732" spans="3:3" x14ac:dyDescent="0.2">
      <c r="C732">
        <v>0</v>
      </c>
    </row>
    <row r="733" spans="3:3" x14ac:dyDescent="0.2">
      <c r="C733">
        <v>0</v>
      </c>
    </row>
    <row r="734" spans="3:3" x14ac:dyDescent="0.2">
      <c r="C734" t="s">
        <v>934</v>
      </c>
    </row>
    <row r="735" spans="3:3" x14ac:dyDescent="0.2">
      <c r="C735" t="s">
        <v>935</v>
      </c>
    </row>
    <row r="736" spans="3:3" x14ac:dyDescent="0.2">
      <c r="C736" t="s">
        <v>936</v>
      </c>
    </row>
    <row r="737" spans="3:3" x14ac:dyDescent="0.2">
      <c r="C737">
        <v>0</v>
      </c>
    </row>
    <row r="738" spans="3:3" x14ac:dyDescent="0.2">
      <c r="C738">
        <v>0</v>
      </c>
    </row>
    <row r="739" spans="3:3" x14ac:dyDescent="0.2">
      <c r="C739">
        <v>0</v>
      </c>
    </row>
    <row r="740" spans="3:3" x14ac:dyDescent="0.2">
      <c r="C740" t="s">
        <v>937</v>
      </c>
    </row>
    <row r="741" spans="3:3" x14ac:dyDescent="0.2">
      <c r="C741" t="s">
        <v>938</v>
      </c>
    </row>
    <row r="742" spans="3:3" x14ac:dyDescent="0.2">
      <c r="C742" t="s">
        <v>939</v>
      </c>
    </row>
    <row r="743" spans="3:3" x14ac:dyDescent="0.2">
      <c r="C743" t="s">
        <v>940</v>
      </c>
    </row>
    <row r="744" spans="3:3" x14ac:dyDescent="0.2">
      <c r="C744">
        <v>0</v>
      </c>
    </row>
    <row r="745" spans="3:3" x14ac:dyDescent="0.2">
      <c r="C745">
        <v>0</v>
      </c>
    </row>
    <row r="746" spans="3:3" x14ac:dyDescent="0.2">
      <c r="C746">
        <v>0</v>
      </c>
    </row>
    <row r="747" spans="3:3" x14ac:dyDescent="0.2">
      <c r="C747" t="s">
        <v>941</v>
      </c>
    </row>
    <row r="748" spans="3:3" x14ac:dyDescent="0.2">
      <c r="C748" t="s">
        <v>942</v>
      </c>
    </row>
    <row r="749" spans="3:3" x14ac:dyDescent="0.2">
      <c r="C749" t="s">
        <v>943</v>
      </c>
    </row>
    <row r="750" spans="3:3" x14ac:dyDescent="0.2">
      <c r="C750">
        <v>0</v>
      </c>
    </row>
    <row r="751" spans="3:3" x14ac:dyDescent="0.2">
      <c r="C751">
        <v>0</v>
      </c>
    </row>
    <row r="752" spans="3:3" x14ac:dyDescent="0.2">
      <c r="C752">
        <v>0</v>
      </c>
    </row>
    <row r="753" spans="3:3" x14ac:dyDescent="0.2">
      <c r="C753" t="s">
        <v>944</v>
      </c>
    </row>
    <row r="754" spans="3:3" x14ac:dyDescent="0.2">
      <c r="C754" t="s">
        <v>945</v>
      </c>
    </row>
    <row r="755" spans="3:3" x14ac:dyDescent="0.2">
      <c r="C755">
        <v>0</v>
      </c>
    </row>
    <row r="756" spans="3:3" x14ac:dyDescent="0.2">
      <c r="C756">
        <v>0</v>
      </c>
    </row>
    <row r="757" spans="3:3" x14ac:dyDescent="0.2">
      <c r="C757">
        <v>0</v>
      </c>
    </row>
    <row r="758" spans="3:3" x14ac:dyDescent="0.2">
      <c r="C758" t="s">
        <v>946</v>
      </c>
    </row>
    <row r="759" spans="3:3" x14ac:dyDescent="0.2">
      <c r="C759" t="s">
        <v>947</v>
      </c>
    </row>
    <row r="760" spans="3:3" x14ac:dyDescent="0.2">
      <c r="C760">
        <v>0</v>
      </c>
    </row>
    <row r="761" spans="3:3" x14ac:dyDescent="0.2">
      <c r="C761">
        <v>0</v>
      </c>
    </row>
    <row r="762" spans="3:3" x14ac:dyDescent="0.2">
      <c r="C762">
        <v>0</v>
      </c>
    </row>
    <row r="763" spans="3:3" x14ac:dyDescent="0.2">
      <c r="C763" t="s">
        <v>948</v>
      </c>
    </row>
    <row r="764" spans="3:3" x14ac:dyDescent="0.2">
      <c r="C764" t="s">
        <v>949</v>
      </c>
    </row>
    <row r="765" spans="3:3" x14ac:dyDescent="0.2">
      <c r="C765">
        <v>0</v>
      </c>
    </row>
    <row r="766" spans="3:3" x14ac:dyDescent="0.2">
      <c r="C766">
        <v>0</v>
      </c>
    </row>
    <row r="767" spans="3:3" x14ac:dyDescent="0.2">
      <c r="C767">
        <v>0</v>
      </c>
    </row>
    <row r="768" spans="3:3" x14ac:dyDescent="0.2">
      <c r="C768" t="s">
        <v>950</v>
      </c>
    </row>
    <row r="769" spans="3:3" x14ac:dyDescent="0.2">
      <c r="C769" t="s">
        <v>951</v>
      </c>
    </row>
    <row r="770" spans="3:3" x14ac:dyDescent="0.2">
      <c r="C770" t="s">
        <v>952</v>
      </c>
    </row>
    <row r="771" spans="3:3" x14ac:dyDescent="0.2">
      <c r="C771">
        <v>0</v>
      </c>
    </row>
    <row r="772" spans="3:3" x14ac:dyDescent="0.2">
      <c r="C772">
        <v>0</v>
      </c>
    </row>
    <row r="773" spans="3:3" x14ac:dyDescent="0.2">
      <c r="C773">
        <v>0</v>
      </c>
    </row>
    <row r="774" spans="3:3" x14ac:dyDescent="0.2">
      <c r="C774" t="s">
        <v>953</v>
      </c>
    </row>
    <row r="775" spans="3:3" x14ac:dyDescent="0.2">
      <c r="C775" t="s">
        <v>954</v>
      </c>
    </row>
    <row r="776" spans="3:3" x14ac:dyDescent="0.2">
      <c r="C776">
        <v>0</v>
      </c>
    </row>
    <row r="777" spans="3:3" x14ac:dyDescent="0.2">
      <c r="C777">
        <v>0</v>
      </c>
    </row>
    <row r="778" spans="3:3" x14ac:dyDescent="0.2">
      <c r="C778">
        <v>0</v>
      </c>
    </row>
    <row r="779" spans="3:3" x14ac:dyDescent="0.2">
      <c r="C779" t="s">
        <v>955</v>
      </c>
    </row>
    <row r="780" spans="3:3" x14ac:dyDescent="0.2">
      <c r="C780" t="s">
        <v>956</v>
      </c>
    </row>
    <row r="781" spans="3:3" x14ac:dyDescent="0.2">
      <c r="C781">
        <v>0</v>
      </c>
    </row>
    <row r="782" spans="3:3" x14ac:dyDescent="0.2">
      <c r="C782">
        <v>0</v>
      </c>
    </row>
    <row r="783" spans="3:3" x14ac:dyDescent="0.2">
      <c r="C783">
        <v>0</v>
      </c>
    </row>
    <row r="784" spans="3:3" x14ac:dyDescent="0.2">
      <c r="C784" t="s">
        <v>957</v>
      </c>
    </row>
    <row r="785" spans="3:3" x14ac:dyDescent="0.2">
      <c r="C785" t="s">
        <v>958</v>
      </c>
    </row>
    <row r="786" spans="3:3" x14ac:dyDescent="0.2">
      <c r="C786" t="s">
        <v>959</v>
      </c>
    </row>
    <row r="787" spans="3:3" x14ac:dyDescent="0.2">
      <c r="C787">
        <v>0</v>
      </c>
    </row>
    <row r="788" spans="3:3" x14ac:dyDescent="0.2">
      <c r="C788">
        <v>0</v>
      </c>
    </row>
    <row r="789" spans="3:3" x14ac:dyDescent="0.2">
      <c r="C789">
        <v>0</v>
      </c>
    </row>
    <row r="790" spans="3:3" x14ac:dyDescent="0.2">
      <c r="C790" t="s">
        <v>960</v>
      </c>
    </row>
    <row r="791" spans="3:3" x14ac:dyDescent="0.2">
      <c r="C791" t="s">
        <v>961</v>
      </c>
    </row>
    <row r="792" spans="3:3" x14ac:dyDescent="0.2">
      <c r="C792" t="s">
        <v>962</v>
      </c>
    </row>
    <row r="793" spans="3:3" x14ac:dyDescent="0.2">
      <c r="C793">
        <v>0</v>
      </c>
    </row>
    <row r="794" spans="3:3" x14ac:dyDescent="0.2">
      <c r="C794">
        <v>0</v>
      </c>
    </row>
    <row r="795" spans="3:3" x14ac:dyDescent="0.2">
      <c r="C795">
        <v>0</v>
      </c>
    </row>
    <row r="796" spans="3:3" x14ac:dyDescent="0.2">
      <c r="C796" t="s">
        <v>963</v>
      </c>
    </row>
    <row r="797" spans="3:3" x14ac:dyDescent="0.2">
      <c r="C797" t="s">
        <v>964</v>
      </c>
    </row>
    <row r="798" spans="3:3" x14ac:dyDescent="0.2">
      <c r="C798" t="s">
        <v>965</v>
      </c>
    </row>
    <row r="799" spans="3:3" x14ac:dyDescent="0.2">
      <c r="C799" t="s">
        <v>966</v>
      </c>
    </row>
    <row r="800" spans="3:3" x14ac:dyDescent="0.2">
      <c r="C800">
        <v>0</v>
      </c>
    </row>
    <row r="801" spans="3:3" x14ac:dyDescent="0.2">
      <c r="C801">
        <v>0</v>
      </c>
    </row>
    <row r="802" spans="3:3" x14ac:dyDescent="0.2">
      <c r="C802">
        <v>0</v>
      </c>
    </row>
    <row r="803" spans="3:3" x14ac:dyDescent="0.2">
      <c r="C803" t="s">
        <v>967</v>
      </c>
    </row>
    <row r="804" spans="3:3" x14ac:dyDescent="0.2">
      <c r="C804" t="s">
        <v>968</v>
      </c>
    </row>
    <row r="805" spans="3:3" x14ac:dyDescent="0.2">
      <c r="C805">
        <v>0</v>
      </c>
    </row>
    <row r="806" spans="3:3" x14ac:dyDescent="0.2">
      <c r="C806">
        <v>0</v>
      </c>
    </row>
    <row r="807" spans="3:3" x14ac:dyDescent="0.2">
      <c r="C807">
        <v>0</v>
      </c>
    </row>
    <row r="808" spans="3:3" x14ac:dyDescent="0.2">
      <c r="C808" t="s">
        <v>969</v>
      </c>
    </row>
    <row r="809" spans="3:3" x14ac:dyDescent="0.2">
      <c r="C809" t="s">
        <v>970</v>
      </c>
    </row>
    <row r="810" spans="3:3" x14ac:dyDescent="0.2">
      <c r="C810">
        <v>0</v>
      </c>
    </row>
    <row r="811" spans="3:3" x14ac:dyDescent="0.2">
      <c r="C811">
        <v>0</v>
      </c>
    </row>
    <row r="812" spans="3:3" x14ac:dyDescent="0.2">
      <c r="C812">
        <v>0</v>
      </c>
    </row>
    <row r="813" spans="3:3" x14ac:dyDescent="0.2">
      <c r="C813" t="s">
        <v>971</v>
      </c>
    </row>
    <row r="814" spans="3:3" x14ac:dyDescent="0.2">
      <c r="C814" t="s">
        <v>972</v>
      </c>
    </row>
    <row r="815" spans="3:3" x14ac:dyDescent="0.2">
      <c r="C815" t="s">
        <v>973</v>
      </c>
    </row>
    <row r="816" spans="3:3" x14ac:dyDescent="0.2">
      <c r="C816" t="s">
        <v>974</v>
      </c>
    </row>
    <row r="817" spans="3:3" x14ac:dyDescent="0.2">
      <c r="C817">
        <v>0</v>
      </c>
    </row>
    <row r="818" spans="3:3" x14ac:dyDescent="0.2">
      <c r="C818">
        <v>0</v>
      </c>
    </row>
    <row r="819" spans="3:3" x14ac:dyDescent="0.2">
      <c r="C819">
        <v>0</v>
      </c>
    </row>
    <row r="820" spans="3:3" x14ac:dyDescent="0.2">
      <c r="C820" t="s">
        <v>975</v>
      </c>
    </row>
    <row r="821" spans="3:3" x14ac:dyDescent="0.2">
      <c r="C821" t="s">
        <v>976</v>
      </c>
    </row>
    <row r="822" spans="3:3" x14ac:dyDescent="0.2">
      <c r="C822" t="s">
        <v>977</v>
      </c>
    </row>
    <row r="823" spans="3:3" x14ac:dyDescent="0.2">
      <c r="C823" t="s">
        <v>978</v>
      </c>
    </row>
    <row r="824" spans="3:3" x14ac:dyDescent="0.2">
      <c r="C824">
        <v>0</v>
      </c>
    </row>
    <row r="825" spans="3:3" x14ac:dyDescent="0.2">
      <c r="C825">
        <v>0</v>
      </c>
    </row>
    <row r="826" spans="3:3" x14ac:dyDescent="0.2">
      <c r="C826">
        <v>0</v>
      </c>
    </row>
    <row r="827" spans="3:3" x14ac:dyDescent="0.2">
      <c r="C827" t="s">
        <v>979</v>
      </c>
    </row>
    <row r="828" spans="3:3" x14ac:dyDescent="0.2">
      <c r="C828" t="s">
        <v>980</v>
      </c>
    </row>
    <row r="829" spans="3:3" x14ac:dyDescent="0.2">
      <c r="C829">
        <v>0</v>
      </c>
    </row>
    <row r="830" spans="3:3" x14ac:dyDescent="0.2">
      <c r="C830">
        <v>0</v>
      </c>
    </row>
    <row r="831" spans="3:3" x14ac:dyDescent="0.2">
      <c r="C831">
        <v>0</v>
      </c>
    </row>
    <row r="832" spans="3:3" x14ac:dyDescent="0.2">
      <c r="C832" t="s">
        <v>981</v>
      </c>
    </row>
    <row r="833" spans="3:3" x14ac:dyDescent="0.2">
      <c r="C833" t="s">
        <v>982</v>
      </c>
    </row>
    <row r="834" spans="3:3" x14ac:dyDescent="0.2">
      <c r="C834" t="s">
        <v>983</v>
      </c>
    </row>
    <row r="835" spans="3:3" x14ac:dyDescent="0.2">
      <c r="C835">
        <v>0</v>
      </c>
    </row>
    <row r="836" spans="3:3" x14ac:dyDescent="0.2">
      <c r="C836">
        <v>0</v>
      </c>
    </row>
    <row r="837" spans="3:3" x14ac:dyDescent="0.2">
      <c r="C837">
        <v>0</v>
      </c>
    </row>
    <row r="838" spans="3:3" x14ac:dyDescent="0.2">
      <c r="C838" t="s">
        <v>984</v>
      </c>
    </row>
    <row r="839" spans="3:3" x14ac:dyDescent="0.2">
      <c r="C839" t="s">
        <v>985</v>
      </c>
    </row>
    <row r="840" spans="3:3" x14ac:dyDescent="0.2">
      <c r="C840">
        <v>0</v>
      </c>
    </row>
    <row r="841" spans="3:3" x14ac:dyDescent="0.2">
      <c r="C841">
        <v>0</v>
      </c>
    </row>
    <row r="842" spans="3:3" x14ac:dyDescent="0.2">
      <c r="C842">
        <v>0</v>
      </c>
    </row>
    <row r="843" spans="3:3" x14ac:dyDescent="0.2">
      <c r="C843" t="s">
        <v>986</v>
      </c>
    </row>
    <row r="844" spans="3:3" x14ac:dyDescent="0.2">
      <c r="C844">
        <v>0</v>
      </c>
    </row>
    <row r="845" spans="3:3" x14ac:dyDescent="0.2">
      <c r="C845">
        <v>0</v>
      </c>
    </row>
    <row r="846" spans="3:3" x14ac:dyDescent="0.2">
      <c r="C846">
        <v>0</v>
      </c>
    </row>
    <row r="847" spans="3:3" x14ac:dyDescent="0.2">
      <c r="C847" t="s">
        <v>987</v>
      </c>
    </row>
    <row r="848" spans="3:3" x14ac:dyDescent="0.2">
      <c r="C848">
        <v>0</v>
      </c>
    </row>
    <row r="849" spans="3:3" x14ac:dyDescent="0.2">
      <c r="C849">
        <v>0</v>
      </c>
    </row>
    <row r="850" spans="3:3" x14ac:dyDescent="0.2">
      <c r="C850">
        <v>0</v>
      </c>
    </row>
    <row r="851" spans="3:3" x14ac:dyDescent="0.2">
      <c r="C851" t="s">
        <v>988</v>
      </c>
    </row>
    <row r="852" spans="3:3" x14ac:dyDescent="0.2">
      <c r="C852" t="s">
        <v>989</v>
      </c>
    </row>
    <row r="853" spans="3:3" x14ac:dyDescent="0.2">
      <c r="C853">
        <v>0</v>
      </c>
    </row>
    <row r="854" spans="3:3" x14ac:dyDescent="0.2">
      <c r="C854">
        <v>0</v>
      </c>
    </row>
    <row r="855" spans="3:3" x14ac:dyDescent="0.2">
      <c r="C855">
        <v>0</v>
      </c>
    </row>
    <row r="856" spans="3:3" x14ac:dyDescent="0.2">
      <c r="C856" t="s">
        <v>990</v>
      </c>
    </row>
    <row r="857" spans="3:3" x14ac:dyDescent="0.2">
      <c r="C857" t="s">
        <v>991</v>
      </c>
    </row>
    <row r="858" spans="3:3" x14ac:dyDescent="0.2">
      <c r="C858">
        <v>0</v>
      </c>
    </row>
    <row r="859" spans="3:3" x14ac:dyDescent="0.2">
      <c r="C859">
        <v>0</v>
      </c>
    </row>
    <row r="860" spans="3:3" x14ac:dyDescent="0.2">
      <c r="C860">
        <v>0</v>
      </c>
    </row>
    <row r="861" spans="3:3" x14ac:dyDescent="0.2">
      <c r="C861" t="s">
        <v>992</v>
      </c>
    </row>
    <row r="862" spans="3:3" x14ac:dyDescent="0.2">
      <c r="C862" t="s">
        <v>993</v>
      </c>
    </row>
    <row r="863" spans="3:3" x14ac:dyDescent="0.2">
      <c r="C863">
        <v>0</v>
      </c>
    </row>
    <row r="864" spans="3:3" x14ac:dyDescent="0.2">
      <c r="C864">
        <v>0</v>
      </c>
    </row>
    <row r="865" spans="3:3" x14ac:dyDescent="0.2">
      <c r="C865">
        <v>0</v>
      </c>
    </row>
    <row r="866" spans="3:3" x14ac:dyDescent="0.2">
      <c r="C866" t="s">
        <v>994</v>
      </c>
    </row>
    <row r="867" spans="3:3" x14ac:dyDescent="0.2">
      <c r="C867" t="s">
        <v>995</v>
      </c>
    </row>
    <row r="868" spans="3:3" x14ac:dyDescent="0.2">
      <c r="C868">
        <v>0</v>
      </c>
    </row>
    <row r="869" spans="3:3" x14ac:dyDescent="0.2">
      <c r="C869">
        <v>0</v>
      </c>
    </row>
    <row r="870" spans="3:3" x14ac:dyDescent="0.2">
      <c r="C870">
        <v>0</v>
      </c>
    </row>
    <row r="871" spans="3:3" x14ac:dyDescent="0.2">
      <c r="C871" t="s">
        <v>996</v>
      </c>
    </row>
    <row r="872" spans="3:3" x14ac:dyDescent="0.2">
      <c r="C872" t="s">
        <v>997</v>
      </c>
    </row>
    <row r="873" spans="3:3" x14ac:dyDescent="0.2">
      <c r="C873">
        <v>0</v>
      </c>
    </row>
    <row r="874" spans="3:3" x14ac:dyDescent="0.2">
      <c r="C874">
        <v>0</v>
      </c>
    </row>
    <row r="875" spans="3:3" x14ac:dyDescent="0.2">
      <c r="C875">
        <v>0</v>
      </c>
    </row>
    <row r="876" spans="3:3" x14ac:dyDescent="0.2">
      <c r="C876" t="s">
        <v>998</v>
      </c>
    </row>
    <row r="877" spans="3:3" x14ac:dyDescent="0.2">
      <c r="C877" t="s">
        <v>999</v>
      </c>
    </row>
    <row r="878" spans="3:3" x14ac:dyDescent="0.2">
      <c r="C878">
        <v>0</v>
      </c>
    </row>
    <row r="879" spans="3:3" x14ac:dyDescent="0.2">
      <c r="C879">
        <v>0</v>
      </c>
    </row>
    <row r="880" spans="3:3" x14ac:dyDescent="0.2">
      <c r="C880">
        <v>0</v>
      </c>
    </row>
    <row r="881" spans="3:3" x14ac:dyDescent="0.2">
      <c r="C881" t="s">
        <v>1000</v>
      </c>
    </row>
    <row r="882" spans="3:3" x14ac:dyDescent="0.2">
      <c r="C882" t="s">
        <v>1001</v>
      </c>
    </row>
    <row r="883" spans="3:3" x14ac:dyDescent="0.2">
      <c r="C883">
        <v>0</v>
      </c>
    </row>
    <row r="884" spans="3:3" x14ac:dyDescent="0.2">
      <c r="C884">
        <v>0</v>
      </c>
    </row>
    <row r="885" spans="3:3" x14ac:dyDescent="0.2">
      <c r="C885">
        <v>0</v>
      </c>
    </row>
    <row r="886" spans="3:3" x14ac:dyDescent="0.2">
      <c r="C886" t="s">
        <v>1002</v>
      </c>
    </row>
    <row r="887" spans="3:3" x14ac:dyDescent="0.2">
      <c r="C887" t="s">
        <v>1003</v>
      </c>
    </row>
    <row r="888" spans="3:3" x14ac:dyDescent="0.2">
      <c r="C888" t="s">
        <v>1004</v>
      </c>
    </row>
    <row r="889" spans="3:3" x14ac:dyDescent="0.2">
      <c r="C889">
        <v>0</v>
      </c>
    </row>
    <row r="890" spans="3:3" x14ac:dyDescent="0.2">
      <c r="C890">
        <v>0</v>
      </c>
    </row>
    <row r="891" spans="3:3" x14ac:dyDescent="0.2">
      <c r="C891">
        <v>0</v>
      </c>
    </row>
    <row r="892" spans="3:3" x14ac:dyDescent="0.2">
      <c r="C892" t="s">
        <v>1005</v>
      </c>
    </row>
    <row r="893" spans="3:3" x14ac:dyDescent="0.2">
      <c r="C893" t="s">
        <v>1006</v>
      </c>
    </row>
    <row r="894" spans="3:3" x14ac:dyDescent="0.2">
      <c r="C894" t="s">
        <v>1007</v>
      </c>
    </row>
    <row r="895" spans="3:3" x14ac:dyDescent="0.2">
      <c r="C895">
        <v>0</v>
      </c>
    </row>
    <row r="896" spans="3:3" x14ac:dyDescent="0.2">
      <c r="C896">
        <v>0</v>
      </c>
    </row>
    <row r="897" spans="3:3" x14ac:dyDescent="0.2">
      <c r="C897">
        <v>0</v>
      </c>
    </row>
    <row r="898" spans="3:3" x14ac:dyDescent="0.2">
      <c r="C898" t="s">
        <v>1008</v>
      </c>
    </row>
    <row r="899" spans="3:3" x14ac:dyDescent="0.2">
      <c r="C899" t="s">
        <v>1009</v>
      </c>
    </row>
    <row r="900" spans="3:3" x14ac:dyDescent="0.2">
      <c r="C900">
        <v>0</v>
      </c>
    </row>
    <row r="901" spans="3:3" x14ac:dyDescent="0.2">
      <c r="C901">
        <v>0</v>
      </c>
    </row>
    <row r="902" spans="3:3" x14ac:dyDescent="0.2">
      <c r="C902">
        <v>0</v>
      </c>
    </row>
    <row r="903" spans="3:3" x14ac:dyDescent="0.2">
      <c r="C903" t="s">
        <v>1010</v>
      </c>
    </row>
    <row r="904" spans="3:3" x14ac:dyDescent="0.2">
      <c r="C904" t="s">
        <v>1011</v>
      </c>
    </row>
    <row r="905" spans="3:3" x14ac:dyDescent="0.2">
      <c r="C905">
        <v>0</v>
      </c>
    </row>
    <row r="906" spans="3:3" x14ac:dyDescent="0.2">
      <c r="C906">
        <v>0</v>
      </c>
    </row>
    <row r="907" spans="3:3" x14ac:dyDescent="0.2">
      <c r="C907">
        <v>0</v>
      </c>
    </row>
    <row r="908" spans="3:3" x14ac:dyDescent="0.2">
      <c r="C908" t="s">
        <v>1012</v>
      </c>
    </row>
    <row r="909" spans="3:3" x14ac:dyDescent="0.2">
      <c r="C909" t="s">
        <v>1013</v>
      </c>
    </row>
    <row r="910" spans="3:3" x14ac:dyDescent="0.2">
      <c r="C910">
        <v>0</v>
      </c>
    </row>
    <row r="911" spans="3:3" x14ac:dyDescent="0.2">
      <c r="C911">
        <v>0</v>
      </c>
    </row>
    <row r="912" spans="3:3" x14ac:dyDescent="0.2">
      <c r="C912">
        <v>0</v>
      </c>
    </row>
    <row r="913" spans="3:3" x14ac:dyDescent="0.2">
      <c r="C913" t="s">
        <v>1014</v>
      </c>
    </row>
    <row r="914" spans="3:3" x14ac:dyDescent="0.2">
      <c r="C914" t="s">
        <v>1015</v>
      </c>
    </row>
    <row r="915" spans="3:3" x14ac:dyDescent="0.2">
      <c r="C915">
        <v>0</v>
      </c>
    </row>
    <row r="916" spans="3:3" x14ac:dyDescent="0.2">
      <c r="C916">
        <v>0</v>
      </c>
    </row>
    <row r="917" spans="3:3" x14ac:dyDescent="0.2">
      <c r="C917">
        <v>0</v>
      </c>
    </row>
    <row r="918" spans="3:3" x14ac:dyDescent="0.2">
      <c r="C918" t="s">
        <v>1016</v>
      </c>
    </row>
    <row r="919" spans="3:3" x14ac:dyDescent="0.2">
      <c r="C919" t="s">
        <v>1017</v>
      </c>
    </row>
    <row r="920" spans="3:3" x14ac:dyDescent="0.2">
      <c r="C920">
        <v>0</v>
      </c>
    </row>
    <row r="921" spans="3:3" x14ac:dyDescent="0.2">
      <c r="C921">
        <v>0</v>
      </c>
    </row>
    <row r="922" spans="3:3" x14ac:dyDescent="0.2">
      <c r="C922">
        <v>0</v>
      </c>
    </row>
    <row r="923" spans="3:3" x14ac:dyDescent="0.2">
      <c r="C923" t="s">
        <v>1018</v>
      </c>
    </row>
    <row r="924" spans="3:3" x14ac:dyDescent="0.2">
      <c r="C924">
        <v>0</v>
      </c>
    </row>
    <row r="925" spans="3:3" x14ac:dyDescent="0.2">
      <c r="C925">
        <v>0</v>
      </c>
    </row>
    <row r="926" spans="3:3" x14ac:dyDescent="0.2">
      <c r="C926">
        <v>0</v>
      </c>
    </row>
    <row r="927" spans="3:3" x14ac:dyDescent="0.2">
      <c r="C927" t="s">
        <v>1019</v>
      </c>
    </row>
    <row r="928" spans="3:3" x14ac:dyDescent="0.2">
      <c r="C928" t="s">
        <v>1020</v>
      </c>
    </row>
    <row r="929" spans="3:3" x14ac:dyDescent="0.2">
      <c r="C929">
        <v>0</v>
      </c>
    </row>
    <row r="930" spans="3:3" x14ac:dyDescent="0.2">
      <c r="C930">
        <v>0</v>
      </c>
    </row>
    <row r="931" spans="3:3" x14ac:dyDescent="0.2">
      <c r="C931">
        <v>0</v>
      </c>
    </row>
    <row r="932" spans="3:3" x14ac:dyDescent="0.2">
      <c r="C932" t="s">
        <v>1021</v>
      </c>
    </row>
    <row r="933" spans="3:3" x14ac:dyDescent="0.2">
      <c r="C933" t="s">
        <v>1022</v>
      </c>
    </row>
    <row r="934" spans="3:3" x14ac:dyDescent="0.2">
      <c r="C934">
        <v>0</v>
      </c>
    </row>
    <row r="935" spans="3:3" x14ac:dyDescent="0.2">
      <c r="C935">
        <v>0</v>
      </c>
    </row>
    <row r="936" spans="3:3" x14ac:dyDescent="0.2">
      <c r="C936">
        <v>0</v>
      </c>
    </row>
    <row r="937" spans="3:3" x14ac:dyDescent="0.2">
      <c r="C937" t="s">
        <v>1023</v>
      </c>
    </row>
    <row r="938" spans="3:3" x14ac:dyDescent="0.2">
      <c r="C938" t="s">
        <v>1024</v>
      </c>
    </row>
    <row r="939" spans="3:3" x14ac:dyDescent="0.2">
      <c r="C939" t="s">
        <v>1025</v>
      </c>
    </row>
    <row r="940" spans="3:3" x14ac:dyDescent="0.2">
      <c r="C940" t="s">
        <v>1026</v>
      </c>
    </row>
    <row r="941" spans="3:3" x14ac:dyDescent="0.2">
      <c r="C941" t="s">
        <v>1027</v>
      </c>
    </row>
    <row r="942" spans="3:3" x14ac:dyDescent="0.2">
      <c r="C942" t="s">
        <v>1028</v>
      </c>
    </row>
    <row r="943" spans="3:3" x14ac:dyDescent="0.2">
      <c r="C943">
        <v>0</v>
      </c>
    </row>
    <row r="944" spans="3:3" x14ac:dyDescent="0.2">
      <c r="C944">
        <v>0</v>
      </c>
    </row>
    <row r="945" spans="3:3" x14ac:dyDescent="0.2">
      <c r="C945">
        <v>0</v>
      </c>
    </row>
    <row r="946" spans="3:3" x14ac:dyDescent="0.2">
      <c r="C946" t="s">
        <v>1029</v>
      </c>
    </row>
    <row r="947" spans="3:3" x14ac:dyDescent="0.2">
      <c r="C947" t="s">
        <v>1030</v>
      </c>
    </row>
    <row r="948" spans="3:3" x14ac:dyDescent="0.2">
      <c r="C948" t="s">
        <v>1031</v>
      </c>
    </row>
    <row r="949" spans="3:3" x14ac:dyDescent="0.2">
      <c r="C949">
        <v>0</v>
      </c>
    </row>
    <row r="950" spans="3:3" x14ac:dyDescent="0.2">
      <c r="C950">
        <v>0</v>
      </c>
    </row>
    <row r="951" spans="3:3" x14ac:dyDescent="0.2">
      <c r="C951">
        <v>0</v>
      </c>
    </row>
    <row r="952" spans="3:3" x14ac:dyDescent="0.2">
      <c r="C952" t="s">
        <v>1032</v>
      </c>
    </row>
    <row r="953" spans="3:3" x14ac:dyDescent="0.2">
      <c r="C953" t="s">
        <v>1033</v>
      </c>
    </row>
    <row r="954" spans="3:3" x14ac:dyDescent="0.2">
      <c r="C954">
        <v>0</v>
      </c>
    </row>
    <row r="955" spans="3:3" x14ac:dyDescent="0.2">
      <c r="C955">
        <v>0</v>
      </c>
    </row>
    <row r="956" spans="3:3" x14ac:dyDescent="0.2">
      <c r="C956">
        <v>0</v>
      </c>
    </row>
    <row r="957" spans="3:3" x14ac:dyDescent="0.2">
      <c r="C957" t="s">
        <v>1034</v>
      </c>
    </row>
    <row r="958" spans="3:3" x14ac:dyDescent="0.2">
      <c r="C958" t="s">
        <v>1035</v>
      </c>
    </row>
    <row r="959" spans="3:3" x14ac:dyDescent="0.2">
      <c r="C959" t="s">
        <v>1036</v>
      </c>
    </row>
    <row r="960" spans="3:3" x14ac:dyDescent="0.2">
      <c r="C960" t="s">
        <v>1037</v>
      </c>
    </row>
    <row r="961" spans="3:3" x14ac:dyDescent="0.2">
      <c r="C961" t="s">
        <v>1038</v>
      </c>
    </row>
    <row r="962" spans="3:3" x14ac:dyDescent="0.2">
      <c r="C962" t="s">
        <v>1039</v>
      </c>
    </row>
    <row r="963" spans="3:3" x14ac:dyDescent="0.2">
      <c r="C963">
        <v>0</v>
      </c>
    </row>
    <row r="964" spans="3:3" x14ac:dyDescent="0.2">
      <c r="C964">
        <v>0</v>
      </c>
    </row>
    <row r="965" spans="3:3" x14ac:dyDescent="0.2">
      <c r="C965">
        <v>0</v>
      </c>
    </row>
    <row r="966" spans="3:3" x14ac:dyDescent="0.2">
      <c r="C966" t="s">
        <v>1040</v>
      </c>
    </row>
    <row r="967" spans="3:3" x14ac:dyDescent="0.2">
      <c r="C967" t="s">
        <v>1041</v>
      </c>
    </row>
    <row r="968" spans="3:3" x14ac:dyDescent="0.2">
      <c r="C968">
        <v>0</v>
      </c>
    </row>
    <row r="969" spans="3:3" x14ac:dyDescent="0.2">
      <c r="C969">
        <v>0</v>
      </c>
    </row>
    <row r="970" spans="3:3" x14ac:dyDescent="0.2">
      <c r="C970">
        <v>0</v>
      </c>
    </row>
    <row r="971" spans="3:3" x14ac:dyDescent="0.2">
      <c r="C971" t="s">
        <v>1042</v>
      </c>
    </row>
    <row r="972" spans="3:3" x14ac:dyDescent="0.2">
      <c r="C972" t="s">
        <v>1043</v>
      </c>
    </row>
    <row r="973" spans="3:3" x14ac:dyDescent="0.2">
      <c r="C973" t="s">
        <v>1044</v>
      </c>
    </row>
    <row r="974" spans="3:3" x14ac:dyDescent="0.2">
      <c r="C974">
        <v>0</v>
      </c>
    </row>
    <row r="975" spans="3:3" x14ac:dyDescent="0.2">
      <c r="C975">
        <v>0</v>
      </c>
    </row>
    <row r="976" spans="3:3" x14ac:dyDescent="0.2">
      <c r="C976">
        <v>0</v>
      </c>
    </row>
    <row r="977" spans="3:3" x14ac:dyDescent="0.2">
      <c r="C977" t="s">
        <v>1045</v>
      </c>
    </row>
    <row r="978" spans="3:3" x14ac:dyDescent="0.2">
      <c r="C978" t="s">
        <v>1046</v>
      </c>
    </row>
    <row r="979" spans="3:3" x14ac:dyDescent="0.2">
      <c r="C979" t="s">
        <v>1047</v>
      </c>
    </row>
    <row r="980" spans="3:3" x14ac:dyDescent="0.2">
      <c r="C980" t="s">
        <v>1048</v>
      </c>
    </row>
    <row r="981" spans="3:3" x14ac:dyDescent="0.2">
      <c r="C981">
        <v>0</v>
      </c>
    </row>
    <row r="982" spans="3:3" x14ac:dyDescent="0.2">
      <c r="C982">
        <v>0</v>
      </c>
    </row>
    <row r="983" spans="3:3" x14ac:dyDescent="0.2">
      <c r="C983">
        <v>0</v>
      </c>
    </row>
    <row r="984" spans="3:3" x14ac:dyDescent="0.2">
      <c r="C984" t="s">
        <v>1049</v>
      </c>
    </row>
    <row r="985" spans="3:3" x14ac:dyDescent="0.2">
      <c r="C985" t="s">
        <v>1050</v>
      </c>
    </row>
    <row r="986" spans="3:3" x14ac:dyDescent="0.2">
      <c r="C986" t="s">
        <v>1051</v>
      </c>
    </row>
    <row r="987" spans="3:3" x14ac:dyDescent="0.2">
      <c r="C987" t="s">
        <v>1052</v>
      </c>
    </row>
    <row r="988" spans="3:3" x14ac:dyDescent="0.2">
      <c r="C988" t="s">
        <v>1053</v>
      </c>
    </row>
    <row r="989" spans="3:3" x14ac:dyDescent="0.2">
      <c r="C989">
        <v>0</v>
      </c>
    </row>
    <row r="990" spans="3:3" x14ac:dyDescent="0.2">
      <c r="C990">
        <v>0</v>
      </c>
    </row>
    <row r="991" spans="3:3" x14ac:dyDescent="0.2">
      <c r="C991">
        <v>0</v>
      </c>
    </row>
    <row r="992" spans="3:3" x14ac:dyDescent="0.2">
      <c r="C992" t="s">
        <v>1054</v>
      </c>
    </row>
    <row r="993" spans="3:3" x14ac:dyDescent="0.2">
      <c r="C993" t="s">
        <v>1055</v>
      </c>
    </row>
    <row r="994" spans="3:3" x14ac:dyDescent="0.2">
      <c r="C994">
        <v>0</v>
      </c>
    </row>
    <row r="995" spans="3:3" x14ac:dyDescent="0.2">
      <c r="C995">
        <v>0</v>
      </c>
    </row>
    <row r="996" spans="3:3" x14ac:dyDescent="0.2">
      <c r="C996">
        <v>0</v>
      </c>
    </row>
    <row r="997" spans="3:3" x14ac:dyDescent="0.2">
      <c r="C997" t="s">
        <v>1056</v>
      </c>
    </row>
    <row r="998" spans="3:3" x14ac:dyDescent="0.2">
      <c r="C998" t="s">
        <v>1057</v>
      </c>
    </row>
    <row r="999" spans="3:3" x14ac:dyDescent="0.2">
      <c r="C999" t="s">
        <v>1058</v>
      </c>
    </row>
    <row r="1000" spans="3:3" x14ac:dyDescent="0.2">
      <c r="C1000">
        <v>0</v>
      </c>
    </row>
    <row r="1001" spans="3:3" x14ac:dyDescent="0.2">
      <c r="C1001">
        <v>0</v>
      </c>
    </row>
    <row r="1002" spans="3:3" x14ac:dyDescent="0.2">
      <c r="C1002">
        <v>0</v>
      </c>
    </row>
    <row r="1003" spans="3:3" x14ac:dyDescent="0.2">
      <c r="C1003" t="s">
        <v>1059</v>
      </c>
    </row>
    <row r="1004" spans="3:3" x14ac:dyDescent="0.2">
      <c r="C1004" t="s">
        <v>1060</v>
      </c>
    </row>
    <row r="1005" spans="3:3" x14ac:dyDescent="0.2">
      <c r="C1005">
        <v>0</v>
      </c>
    </row>
    <row r="1006" spans="3:3" x14ac:dyDescent="0.2">
      <c r="C1006">
        <v>0</v>
      </c>
    </row>
    <row r="1007" spans="3:3" x14ac:dyDescent="0.2">
      <c r="C1007">
        <v>0</v>
      </c>
    </row>
    <row r="1008" spans="3:3" x14ac:dyDescent="0.2">
      <c r="C1008" t="s">
        <v>1061</v>
      </c>
    </row>
    <row r="1009" spans="3:3" x14ac:dyDescent="0.2">
      <c r="C1009" t="s">
        <v>1062</v>
      </c>
    </row>
    <row r="1010" spans="3:3" x14ac:dyDescent="0.2">
      <c r="C1010">
        <v>0</v>
      </c>
    </row>
    <row r="1011" spans="3:3" x14ac:dyDescent="0.2">
      <c r="C1011">
        <v>0</v>
      </c>
    </row>
    <row r="1012" spans="3:3" x14ac:dyDescent="0.2">
      <c r="C1012">
        <v>0</v>
      </c>
    </row>
    <row r="1013" spans="3:3" x14ac:dyDescent="0.2">
      <c r="C1013" t="s">
        <v>1063</v>
      </c>
    </row>
    <row r="1014" spans="3:3" x14ac:dyDescent="0.2">
      <c r="C1014" t="s">
        <v>1064</v>
      </c>
    </row>
    <row r="1015" spans="3:3" x14ac:dyDescent="0.2">
      <c r="C1015">
        <v>0</v>
      </c>
    </row>
    <row r="1016" spans="3:3" x14ac:dyDescent="0.2">
      <c r="C1016">
        <v>0</v>
      </c>
    </row>
    <row r="1017" spans="3:3" x14ac:dyDescent="0.2">
      <c r="C1017">
        <v>0</v>
      </c>
    </row>
    <row r="1018" spans="3:3" x14ac:dyDescent="0.2">
      <c r="C1018" t="s">
        <v>1065</v>
      </c>
    </row>
    <row r="1019" spans="3:3" x14ac:dyDescent="0.2">
      <c r="C1019" t="s">
        <v>1066</v>
      </c>
    </row>
    <row r="1020" spans="3:3" x14ac:dyDescent="0.2">
      <c r="C1020">
        <v>0</v>
      </c>
    </row>
    <row r="1021" spans="3:3" x14ac:dyDescent="0.2">
      <c r="C1021">
        <v>0</v>
      </c>
    </row>
    <row r="1022" spans="3:3" x14ac:dyDescent="0.2">
      <c r="C1022">
        <v>0</v>
      </c>
    </row>
    <row r="1023" spans="3:3" x14ac:dyDescent="0.2">
      <c r="C1023" t="s">
        <v>1067</v>
      </c>
    </row>
    <row r="1024" spans="3:3" x14ac:dyDescent="0.2">
      <c r="C1024" t="s">
        <v>1068</v>
      </c>
    </row>
    <row r="1025" spans="3:3" x14ac:dyDescent="0.2">
      <c r="C1025" t="s">
        <v>1069</v>
      </c>
    </row>
    <row r="1026" spans="3:3" x14ac:dyDescent="0.2">
      <c r="C1026">
        <v>0</v>
      </c>
    </row>
    <row r="1027" spans="3:3" x14ac:dyDescent="0.2">
      <c r="C1027">
        <v>0</v>
      </c>
    </row>
    <row r="1028" spans="3:3" x14ac:dyDescent="0.2">
      <c r="C1028">
        <v>0</v>
      </c>
    </row>
    <row r="1029" spans="3:3" x14ac:dyDescent="0.2">
      <c r="C1029" t="s">
        <v>1070</v>
      </c>
    </row>
    <row r="1030" spans="3:3" x14ac:dyDescent="0.2">
      <c r="C1030" t="s">
        <v>1071</v>
      </c>
    </row>
    <row r="1031" spans="3:3" x14ac:dyDescent="0.2">
      <c r="C1031" t="s">
        <v>1072</v>
      </c>
    </row>
    <row r="1032" spans="3:3" x14ac:dyDescent="0.2">
      <c r="C1032">
        <v>0</v>
      </c>
    </row>
    <row r="1033" spans="3:3" x14ac:dyDescent="0.2">
      <c r="C1033">
        <v>0</v>
      </c>
    </row>
    <row r="1034" spans="3:3" x14ac:dyDescent="0.2">
      <c r="C1034">
        <v>0</v>
      </c>
    </row>
    <row r="1035" spans="3:3" x14ac:dyDescent="0.2">
      <c r="C1035" t="s">
        <v>1073</v>
      </c>
    </row>
    <row r="1036" spans="3:3" x14ac:dyDescent="0.2">
      <c r="C1036" t="s">
        <v>1074</v>
      </c>
    </row>
    <row r="1037" spans="3:3" x14ac:dyDescent="0.2">
      <c r="C1037">
        <v>0</v>
      </c>
    </row>
    <row r="1038" spans="3:3" x14ac:dyDescent="0.2">
      <c r="C1038">
        <v>0</v>
      </c>
    </row>
    <row r="1039" spans="3:3" x14ac:dyDescent="0.2">
      <c r="C1039">
        <v>0</v>
      </c>
    </row>
    <row r="1040" spans="3:3" x14ac:dyDescent="0.2">
      <c r="C1040" t="s">
        <v>1075</v>
      </c>
    </row>
    <row r="1041" spans="3:3" x14ac:dyDescent="0.2">
      <c r="C1041" t="s">
        <v>1076</v>
      </c>
    </row>
    <row r="1042" spans="3:3" x14ac:dyDescent="0.2">
      <c r="C1042" t="s">
        <v>1077</v>
      </c>
    </row>
    <row r="1043" spans="3:3" x14ac:dyDescent="0.2">
      <c r="C1043">
        <v>0</v>
      </c>
    </row>
    <row r="1044" spans="3:3" x14ac:dyDescent="0.2">
      <c r="C1044">
        <v>0</v>
      </c>
    </row>
    <row r="1045" spans="3:3" x14ac:dyDescent="0.2">
      <c r="C1045">
        <v>0</v>
      </c>
    </row>
    <row r="1046" spans="3:3" x14ac:dyDescent="0.2">
      <c r="C1046" t="s">
        <v>1078</v>
      </c>
    </row>
    <row r="1047" spans="3:3" x14ac:dyDescent="0.2">
      <c r="C1047" t="s">
        <v>1079</v>
      </c>
    </row>
    <row r="1048" spans="3:3" x14ac:dyDescent="0.2">
      <c r="C1048">
        <v>0</v>
      </c>
    </row>
    <row r="1049" spans="3:3" x14ac:dyDescent="0.2">
      <c r="C1049">
        <v>0</v>
      </c>
    </row>
    <row r="1050" spans="3:3" x14ac:dyDescent="0.2">
      <c r="C1050">
        <v>0</v>
      </c>
    </row>
    <row r="1051" spans="3:3" x14ac:dyDescent="0.2">
      <c r="C1051" t="s">
        <v>1080</v>
      </c>
    </row>
    <row r="1052" spans="3:3" x14ac:dyDescent="0.2">
      <c r="C1052" t="s">
        <v>1081</v>
      </c>
    </row>
    <row r="1053" spans="3:3" x14ac:dyDescent="0.2">
      <c r="C1053" t="s">
        <v>1082</v>
      </c>
    </row>
    <row r="1054" spans="3:3" x14ac:dyDescent="0.2">
      <c r="C1054">
        <v>0</v>
      </c>
    </row>
    <row r="1055" spans="3:3" x14ac:dyDescent="0.2">
      <c r="C1055">
        <v>0</v>
      </c>
    </row>
    <row r="1056" spans="3:3" x14ac:dyDescent="0.2">
      <c r="C1056">
        <v>0</v>
      </c>
    </row>
    <row r="1057" spans="3:3" x14ac:dyDescent="0.2">
      <c r="C1057" t="s">
        <v>1083</v>
      </c>
    </row>
    <row r="1058" spans="3:3" x14ac:dyDescent="0.2">
      <c r="C1058">
        <v>0</v>
      </c>
    </row>
    <row r="1059" spans="3:3" x14ac:dyDescent="0.2">
      <c r="C1059">
        <v>0</v>
      </c>
    </row>
    <row r="1060" spans="3:3" x14ac:dyDescent="0.2">
      <c r="C1060">
        <v>0</v>
      </c>
    </row>
    <row r="1061" spans="3:3" x14ac:dyDescent="0.2">
      <c r="C1061" t="s">
        <v>1084</v>
      </c>
    </row>
    <row r="1062" spans="3:3" x14ac:dyDescent="0.2">
      <c r="C1062" t="s">
        <v>1085</v>
      </c>
    </row>
    <row r="1063" spans="3:3" x14ac:dyDescent="0.2">
      <c r="C1063" t="s">
        <v>1086</v>
      </c>
    </row>
    <row r="1064" spans="3:3" x14ac:dyDescent="0.2">
      <c r="C1064">
        <v>0</v>
      </c>
    </row>
    <row r="1065" spans="3:3" x14ac:dyDescent="0.2">
      <c r="C1065">
        <v>0</v>
      </c>
    </row>
    <row r="1066" spans="3:3" x14ac:dyDescent="0.2">
      <c r="C1066">
        <v>0</v>
      </c>
    </row>
    <row r="1067" spans="3:3" x14ac:dyDescent="0.2">
      <c r="C1067" t="s">
        <v>1087</v>
      </c>
    </row>
    <row r="1068" spans="3:3" x14ac:dyDescent="0.2">
      <c r="C1068" t="s">
        <v>1088</v>
      </c>
    </row>
    <row r="1069" spans="3:3" x14ac:dyDescent="0.2">
      <c r="C1069">
        <v>0</v>
      </c>
    </row>
    <row r="1070" spans="3:3" x14ac:dyDescent="0.2">
      <c r="C1070">
        <v>0</v>
      </c>
    </row>
    <row r="1071" spans="3:3" x14ac:dyDescent="0.2">
      <c r="C1071">
        <v>0</v>
      </c>
    </row>
    <row r="1072" spans="3:3" x14ac:dyDescent="0.2">
      <c r="C1072" t="s">
        <v>1089</v>
      </c>
    </row>
    <row r="1073" spans="3:3" x14ac:dyDescent="0.2">
      <c r="C1073" t="s">
        <v>1090</v>
      </c>
    </row>
    <row r="1074" spans="3:3" x14ac:dyDescent="0.2">
      <c r="C1074" t="s">
        <v>1091</v>
      </c>
    </row>
    <row r="1075" spans="3:3" x14ac:dyDescent="0.2">
      <c r="C1075">
        <v>0</v>
      </c>
    </row>
    <row r="1076" spans="3:3" x14ac:dyDescent="0.2">
      <c r="C1076">
        <v>0</v>
      </c>
    </row>
    <row r="1077" spans="3:3" x14ac:dyDescent="0.2">
      <c r="C1077">
        <v>0</v>
      </c>
    </row>
    <row r="1078" spans="3:3" x14ac:dyDescent="0.2">
      <c r="C1078" t="s">
        <v>1092</v>
      </c>
    </row>
    <row r="1079" spans="3:3" x14ac:dyDescent="0.2">
      <c r="C1079" t="s">
        <v>1093</v>
      </c>
    </row>
    <row r="1080" spans="3:3" x14ac:dyDescent="0.2">
      <c r="C1080" t="s">
        <v>1094</v>
      </c>
    </row>
    <row r="1081" spans="3:3" x14ac:dyDescent="0.2">
      <c r="C1081">
        <v>0</v>
      </c>
    </row>
    <row r="1082" spans="3:3" x14ac:dyDescent="0.2">
      <c r="C1082">
        <v>0</v>
      </c>
    </row>
    <row r="1083" spans="3:3" x14ac:dyDescent="0.2">
      <c r="C1083">
        <v>0</v>
      </c>
    </row>
    <row r="1084" spans="3:3" x14ac:dyDescent="0.2">
      <c r="C1084" t="s">
        <v>1095</v>
      </c>
    </row>
    <row r="1085" spans="3:3" x14ac:dyDescent="0.2">
      <c r="C1085" t="s">
        <v>1096</v>
      </c>
    </row>
    <row r="1086" spans="3:3" x14ac:dyDescent="0.2">
      <c r="C1086">
        <v>0</v>
      </c>
    </row>
    <row r="1087" spans="3:3" x14ac:dyDescent="0.2">
      <c r="C1087">
        <v>0</v>
      </c>
    </row>
    <row r="1088" spans="3:3" x14ac:dyDescent="0.2">
      <c r="C1088">
        <v>0</v>
      </c>
    </row>
    <row r="1089" spans="3:3" x14ac:dyDescent="0.2">
      <c r="C1089" t="s">
        <v>1097</v>
      </c>
    </row>
    <row r="1090" spans="3:3" x14ac:dyDescent="0.2">
      <c r="C1090" t="s">
        <v>1098</v>
      </c>
    </row>
    <row r="1091" spans="3:3" x14ac:dyDescent="0.2">
      <c r="C1091">
        <v>0</v>
      </c>
    </row>
    <row r="1092" spans="3:3" x14ac:dyDescent="0.2">
      <c r="C1092">
        <v>0</v>
      </c>
    </row>
    <row r="1093" spans="3:3" x14ac:dyDescent="0.2">
      <c r="C1093">
        <v>0</v>
      </c>
    </row>
    <row r="1094" spans="3:3" x14ac:dyDescent="0.2">
      <c r="C1094" t="s">
        <v>1099</v>
      </c>
    </row>
    <row r="1095" spans="3:3" x14ac:dyDescent="0.2">
      <c r="C1095" t="s">
        <v>1100</v>
      </c>
    </row>
    <row r="1096" spans="3:3" x14ac:dyDescent="0.2">
      <c r="C1096">
        <v>0</v>
      </c>
    </row>
    <row r="1097" spans="3:3" x14ac:dyDescent="0.2">
      <c r="C1097">
        <v>0</v>
      </c>
    </row>
    <row r="1098" spans="3:3" x14ac:dyDescent="0.2">
      <c r="C1098">
        <v>0</v>
      </c>
    </row>
    <row r="1099" spans="3:3" x14ac:dyDescent="0.2">
      <c r="C1099" t="s">
        <v>1101</v>
      </c>
    </row>
    <row r="1100" spans="3:3" x14ac:dyDescent="0.2">
      <c r="C1100" t="s">
        <v>1102</v>
      </c>
    </row>
    <row r="1101" spans="3:3" x14ac:dyDescent="0.2">
      <c r="C1101">
        <v>0</v>
      </c>
    </row>
    <row r="1102" spans="3:3" x14ac:dyDescent="0.2">
      <c r="C1102">
        <v>0</v>
      </c>
    </row>
    <row r="1103" spans="3:3" x14ac:dyDescent="0.2">
      <c r="C1103">
        <v>0</v>
      </c>
    </row>
    <row r="1104" spans="3:3" x14ac:dyDescent="0.2">
      <c r="C1104" t="s">
        <v>1103</v>
      </c>
    </row>
    <row r="1105" spans="3:3" x14ac:dyDescent="0.2">
      <c r="C1105" t="s">
        <v>1104</v>
      </c>
    </row>
    <row r="1106" spans="3:3" x14ac:dyDescent="0.2">
      <c r="C1106">
        <v>0</v>
      </c>
    </row>
    <row r="1107" spans="3:3" x14ac:dyDescent="0.2">
      <c r="C1107">
        <v>0</v>
      </c>
    </row>
    <row r="1108" spans="3:3" x14ac:dyDescent="0.2">
      <c r="C1108">
        <v>0</v>
      </c>
    </row>
    <row r="1109" spans="3:3" x14ac:dyDescent="0.2">
      <c r="C1109" t="s">
        <v>1105</v>
      </c>
    </row>
    <row r="1110" spans="3:3" x14ac:dyDescent="0.2">
      <c r="C1110">
        <v>0</v>
      </c>
    </row>
    <row r="1111" spans="3:3" x14ac:dyDescent="0.2">
      <c r="C1111">
        <v>0</v>
      </c>
    </row>
    <row r="1112" spans="3:3" x14ac:dyDescent="0.2">
      <c r="C1112">
        <v>0</v>
      </c>
    </row>
    <row r="1113" spans="3:3" x14ac:dyDescent="0.2">
      <c r="C1113" t="s">
        <v>1106</v>
      </c>
    </row>
    <row r="1114" spans="3:3" x14ac:dyDescent="0.2">
      <c r="C1114" t="s">
        <v>1107</v>
      </c>
    </row>
    <row r="1115" spans="3:3" x14ac:dyDescent="0.2">
      <c r="C1115" t="s">
        <v>1108</v>
      </c>
    </row>
    <row r="1116" spans="3:3" x14ac:dyDescent="0.2">
      <c r="C1116" t="s">
        <v>1109</v>
      </c>
    </row>
    <row r="1117" spans="3:3" x14ac:dyDescent="0.2">
      <c r="C1117">
        <v>0</v>
      </c>
    </row>
    <row r="1118" spans="3:3" x14ac:dyDescent="0.2">
      <c r="C1118">
        <v>0</v>
      </c>
    </row>
    <row r="1119" spans="3:3" x14ac:dyDescent="0.2">
      <c r="C1119">
        <v>0</v>
      </c>
    </row>
    <row r="1120" spans="3:3" x14ac:dyDescent="0.2">
      <c r="C1120" t="s">
        <v>1110</v>
      </c>
    </row>
    <row r="1121" spans="3:3" x14ac:dyDescent="0.2">
      <c r="C1121" t="s">
        <v>1111</v>
      </c>
    </row>
    <row r="1122" spans="3:3" x14ac:dyDescent="0.2">
      <c r="C1122" t="s">
        <v>1112</v>
      </c>
    </row>
    <row r="1123" spans="3:3" x14ac:dyDescent="0.2">
      <c r="C1123">
        <v>0</v>
      </c>
    </row>
    <row r="1124" spans="3:3" x14ac:dyDescent="0.2">
      <c r="C1124">
        <v>0</v>
      </c>
    </row>
    <row r="1125" spans="3:3" x14ac:dyDescent="0.2">
      <c r="C1125">
        <v>0</v>
      </c>
    </row>
    <row r="1126" spans="3:3" x14ac:dyDescent="0.2">
      <c r="C1126" t="s">
        <v>1113</v>
      </c>
    </row>
    <row r="1127" spans="3:3" x14ac:dyDescent="0.2">
      <c r="C1127" t="s">
        <v>1114</v>
      </c>
    </row>
    <row r="1128" spans="3:3" x14ac:dyDescent="0.2">
      <c r="C1128" t="s">
        <v>1115</v>
      </c>
    </row>
    <row r="1129" spans="3:3" x14ac:dyDescent="0.2">
      <c r="C1129">
        <v>0</v>
      </c>
    </row>
    <row r="1130" spans="3:3" x14ac:dyDescent="0.2">
      <c r="C1130">
        <v>0</v>
      </c>
    </row>
    <row r="1131" spans="3:3" x14ac:dyDescent="0.2">
      <c r="C1131">
        <v>0</v>
      </c>
    </row>
    <row r="1132" spans="3:3" x14ac:dyDescent="0.2">
      <c r="C1132" t="s">
        <v>1116</v>
      </c>
    </row>
    <row r="1133" spans="3:3" x14ac:dyDescent="0.2">
      <c r="C1133" t="s">
        <v>1117</v>
      </c>
    </row>
    <row r="1134" spans="3:3" x14ac:dyDescent="0.2">
      <c r="C1134" t="s">
        <v>1118</v>
      </c>
    </row>
    <row r="1135" spans="3:3" x14ac:dyDescent="0.2">
      <c r="C1135" t="s">
        <v>1119</v>
      </c>
    </row>
    <row r="1136" spans="3:3" x14ac:dyDescent="0.2">
      <c r="C1136" t="s">
        <v>1120</v>
      </c>
    </row>
    <row r="1137" spans="3:3" x14ac:dyDescent="0.2">
      <c r="C1137">
        <v>0</v>
      </c>
    </row>
    <row r="1138" spans="3:3" x14ac:dyDescent="0.2">
      <c r="C1138">
        <v>0</v>
      </c>
    </row>
    <row r="1139" spans="3:3" x14ac:dyDescent="0.2">
      <c r="C1139">
        <v>0</v>
      </c>
    </row>
    <row r="1140" spans="3:3" x14ac:dyDescent="0.2">
      <c r="C1140" t="s">
        <v>1121</v>
      </c>
    </row>
    <row r="1141" spans="3:3" x14ac:dyDescent="0.2">
      <c r="C1141" t="s">
        <v>1122</v>
      </c>
    </row>
    <row r="1142" spans="3:3" x14ac:dyDescent="0.2">
      <c r="C1142" t="s">
        <v>1123</v>
      </c>
    </row>
    <row r="1143" spans="3:3" x14ac:dyDescent="0.2">
      <c r="C1143" t="s">
        <v>1124</v>
      </c>
    </row>
    <row r="1144" spans="3:3" x14ac:dyDescent="0.2">
      <c r="C1144">
        <v>0</v>
      </c>
    </row>
    <row r="1145" spans="3:3" x14ac:dyDescent="0.2">
      <c r="C1145">
        <v>0</v>
      </c>
    </row>
    <row r="1146" spans="3:3" x14ac:dyDescent="0.2">
      <c r="C1146">
        <v>0</v>
      </c>
    </row>
    <row r="1147" spans="3:3" x14ac:dyDescent="0.2">
      <c r="C1147" t="s">
        <v>1125</v>
      </c>
    </row>
    <row r="1148" spans="3:3" x14ac:dyDescent="0.2">
      <c r="C1148" t="s">
        <v>1126</v>
      </c>
    </row>
    <row r="1149" spans="3:3" x14ac:dyDescent="0.2">
      <c r="C1149" t="s">
        <v>1127</v>
      </c>
    </row>
    <row r="1150" spans="3:3" x14ac:dyDescent="0.2">
      <c r="C1150">
        <v>0</v>
      </c>
    </row>
    <row r="1151" spans="3:3" x14ac:dyDescent="0.2">
      <c r="C1151">
        <v>0</v>
      </c>
    </row>
    <row r="1152" spans="3:3" x14ac:dyDescent="0.2">
      <c r="C1152">
        <v>0</v>
      </c>
    </row>
    <row r="1153" spans="3:3" x14ac:dyDescent="0.2">
      <c r="C1153" t="s">
        <v>1128</v>
      </c>
    </row>
    <row r="1154" spans="3:3" x14ac:dyDescent="0.2">
      <c r="C1154" t="s">
        <v>1129</v>
      </c>
    </row>
    <row r="1155" spans="3:3" x14ac:dyDescent="0.2">
      <c r="C1155" t="s">
        <v>1130</v>
      </c>
    </row>
    <row r="1156" spans="3:3" x14ac:dyDescent="0.2">
      <c r="C1156">
        <v>0</v>
      </c>
    </row>
    <row r="1157" spans="3:3" x14ac:dyDescent="0.2">
      <c r="C1157">
        <v>0</v>
      </c>
    </row>
    <row r="1158" spans="3:3" x14ac:dyDescent="0.2">
      <c r="C1158">
        <v>0</v>
      </c>
    </row>
    <row r="1159" spans="3:3" x14ac:dyDescent="0.2">
      <c r="C1159" t="s">
        <v>1131</v>
      </c>
    </row>
    <row r="1160" spans="3:3" x14ac:dyDescent="0.2">
      <c r="C1160">
        <v>0</v>
      </c>
    </row>
    <row r="1161" spans="3:3" x14ac:dyDescent="0.2">
      <c r="C1161">
        <v>0</v>
      </c>
    </row>
    <row r="1162" spans="3:3" x14ac:dyDescent="0.2">
      <c r="C1162">
        <v>0</v>
      </c>
    </row>
    <row r="1163" spans="3:3" x14ac:dyDescent="0.2">
      <c r="C1163" t="s">
        <v>1132</v>
      </c>
    </row>
    <row r="1164" spans="3:3" x14ac:dyDescent="0.2">
      <c r="C1164" t="s">
        <v>1133</v>
      </c>
    </row>
    <row r="1165" spans="3:3" x14ac:dyDescent="0.2">
      <c r="C1165">
        <v>0</v>
      </c>
    </row>
    <row r="1166" spans="3:3" x14ac:dyDescent="0.2">
      <c r="C1166">
        <v>0</v>
      </c>
    </row>
    <row r="1167" spans="3:3" x14ac:dyDescent="0.2">
      <c r="C1167">
        <v>0</v>
      </c>
    </row>
    <row r="1168" spans="3:3" x14ac:dyDescent="0.2">
      <c r="C1168" t="s">
        <v>1134</v>
      </c>
    </row>
    <row r="1169" spans="3:3" x14ac:dyDescent="0.2">
      <c r="C1169" t="s">
        <v>1135</v>
      </c>
    </row>
    <row r="1170" spans="3:3" x14ac:dyDescent="0.2">
      <c r="C1170">
        <v>0</v>
      </c>
    </row>
    <row r="1171" spans="3:3" x14ac:dyDescent="0.2">
      <c r="C1171">
        <v>0</v>
      </c>
    </row>
    <row r="1172" spans="3:3" x14ac:dyDescent="0.2">
      <c r="C1172">
        <v>0</v>
      </c>
    </row>
    <row r="1173" spans="3:3" x14ac:dyDescent="0.2">
      <c r="C1173" t="s">
        <v>1136</v>
      </c>
    </row>
    <row r="1174" spans="3:3" x14ac:dyDescent="0.2">
      <c r="C1174" t="s">
        <v>1137</v>
      </c>
    </row>
    <row r="1175" spans="3:3" x14ac:dyDescent="0.2">
      <c r="C1175">
        <v>0</v>
      </c>
    </row>
    <row r="1176" spans="3:3" x14ac:dyDescent="0.2">
      <c r="C1176">
        <v>0</v>
      </c>
    </row>
    <row r="1177" spans="3:3" x14ac:dyDescent="0.2">
      <c r="C1177">
        <v>0</v>
      </c>
    </row>
    <row r="1178" spans="3:3" x14ac:dyDescent="0.2">
      <c r="C1178" t="s">
        <v>1138</v>
      </c>
    </row>
    <row r="1179" spans="3:3" x14ac:dyDescent="0.2">
      <c r="C1179" t="s">
        <v>1139</v>
      </c>
    </row>
    <row r="1180" spans="3:3" x14ac:dyDescent="0.2">
      <c r="C1180">
        <v>0</v>
      </c>
    </row>
    <row r="1181" spans="3:3" x14ac:dyDescent="0.2">
      <c r="C1181">
        <v>0</v>
      </c>
    </row>
    <row r="1182" spans="3:3" x14ac:dyDescent="0.2">
      <c r="C1182">
        <v>0</v>
      </c>
    </row>
    <row r="1183" spans="3:3" x14ac:dyDescent="0.2">
      <c r="C1183" t="s">
        <v>1140</v>
      </c>
    </row>
    <row r="1184" spans="3:3" x14ac:dyDescent="0.2">
      <c r="C1184" t="s">
        <v>1141</v>
      </c>
    </row>
    <row r="1185" spans="3:3" x14ac:dyDescent="0.2">
      <c r="C1185">
        <v>0</v>
      </c>
    </row>
    <row r="1186" spans="3:3" x14ac:dyDescent="0.2">
      <c r="C1186">
        <v>0</v>
      </c>
    </row>
    <row r="1187" spans="3:3" x14ac:dyDescent="0.2">
      <c r="C1187">
        <v>0</v>
      </c>
    </row>
    <row r="1188" spans="3:3" x14ac:dyDescent="0.2">
      <c r="C1188" t="s">
        <v>1142</v>
      </c>
    </row>
    <row r="1189" spans="3:3" x14ac:dyDescent="0.2">
      <c r="C1189" t="s">
        <v>1143</v>
      </c>
    </row>
    <row r="1190" spans="3:3" x14ac:dyDescent="0.2">
      <c r="C1190" t="s">
        <v>1144</v>
      </c>
    </row>
    <row r="1191" spans="3:3" x14ac:dyDescent="0.2">
      <c r="C1191">
        <v>0</v>
      </c>
    </row>
    <row r="1192" spans="3:3" x14ac:dyDescent="0.2">
      <c r="C1192">
        <v>0</v>
      </c>
    </row>
    <row r="1193" spans="3:3" x14ac:dyDescent="0.2">
      <c r="C1193">
        <v>0</v>
      </c>
    </row>
    <row r="1194" spans="3:3" x14ac:dyDescent="0.2">
      <c r="C1194" t="s">
        <v>1145</v>
      </c>
    </row>
    <row r="1195" spans="3:3" x14ac:dyDescent="0.2">
      <c r="C1195" t="s">
        <v>1146</v>
      </c>
    </row>
    <row r="1196" spans="3:3" x14ac:dyDescent="0.2">
      <c r="C1196" t="s">
        <v>1147</v>
      </c>
    </row>
    <row r="1197" spans="3:3" x14ac:dyDescent="0.2">
      <c r="C1197">
        <v>0</v>
      </c>
    </row>
    <row r="1198" spans="3:3" x14ac:dyDescent="0.2">
      <c r="C1198">
        <v>0</v>
      </c>
    </row>
    <row r="1199" spans="3:3" x14ac:dyDescent="0.2">
      <c r="C1199">
        <v>0</v>
      </c>
    </row>
    <row r="1200" spans="3:3" x14ac:dyDescent="0.2">
      <c r="C1200" t="s">
        <v>1148</v>
      </c>
    </row>
    <row r="1201" spans="3:3" x14ac:dyDescent="0.2">
      <c r="C1201">
        <v>0</v>
      </c>
    </row>
    <row r="1202" spans="3:3" x14ac:dyDescent="0.2">
      <c r="C1202">
        <v>0</v>
      </c>
    </row>
    <row r="1203" spans="3:3" x14ac:dyDescent="0.2">
      <c r="C1203">
        <v>0</v>
      </c>
    </row>
    <row r="1204" spans="3:3" x14ac:dyDescent="0.2">
      <c r="C1204" t="s">
        <v>1149</v>
      </c>
    </row>
    <row r="1205" spans="3:3" x14ac:dyDescent="0.2">
      <c r="C1205" t="s">
        <v>1150</v>
      </c>
    </row>
    <row r="1206" spans="3:3" x14ac:dyDescent="0.2">
      <c r="C1206" t="s">
        <v>1151</v>
      </c>
    </row>
    <row r="1207" spans="3:3" x14ac:dyDescent="0.2">
      <c r="C1207">
        <v>0</v>
      </c>
    </row>
    <row r="1208" spans="3:3" x14ac:dyDescent="0.2">
      <c r="C1208">
        <v>0</v>
      </c>
    </row>
    <row r="1209" spans="3:3" x14ac:dyDescent="0.2">
      <c r="C1209">
        <v>0</v>
      </c>
    </row>
    <row r="1210" spans="3:3" x14ac:dyDescent="0.2">
      <c r="C1210" t="s">
        <v>1152</v>
      </c>
    </row>
    <row r="1211" spans="3:3" x14ac:dyDescent="0.2">
      <c r="C1211" t="s">
        <v>1153</v>
      </c>
    </row>
    <row r="1212" spans="3:3" x14ac:dyDescent="0.2">
      <c r="C1212">
        <v>0</v>
      </c>
    </row>
    <row r="1213" spans="3:3" x14ac:dyDescent="0.2">
      <c r="C1213">
        <v>0</v>
      </c>
    </row>
    <row r="1214" spans="3:3" x14ac:dyDescent="0.2">
      <c r="C1214">
        <v>0</v>
      </c>
    </row>
    <row r="1215" spans="3:3" x14ac:dyDescent="0.2">
      <c r="C1215" t="s">
        <v>1154</v>
      </c>
    </row>
    <row r="1216" spans="3:3" x14ac:dyDescent="0.2">
      <c r="C1216" t="s">
        <v>1155</v>
      </c>
    </row>
    <row r="1217" spans="3:3" x14ac:dyDescent="0.2">
      <c r="C1217" t="s">
        <v>1156</v>
      </c>
    </row>
    <row r="1218" spans="3:3" x14ac:dyDescent="0.2">
      <c r="C1218">
        <v>0</v>
      </c>
    </row>
    <row r="1219" spans="3:3" x14ac:dyDescent="0.2">
      <c r="C1219">
        <v>0</v>
      </c>
    </row>
    <row r="1220" spans="3:3" x14ac:dyDescent="0.2">
      <c r="C1220">
        <v>0</v>
      </c>
    </row>
    <row r="1221" spans="3:3" x14ac:dyDescent="0.2">
      <c r="C1221" t="s">
        <v>1157</v>
      </c>
    </row>
    <row r="1222" spans="3:3" x14ac:dyDescent="0.2">
      <c r="C1222" t="s">
        <v>1158</v>
      </c>
    </row>
    <row r="1223" spans="3:3" x14ac:dyDescent="0.2">
      <c r="C1223">
        <v>0</v>
      </c>
    </row>
    <row r="1224" spans="3:3" x14ac:dyDescent="0.2">
      <c r="C1224">
        <v>0</v>
      </c>
    </row>
    <row r="1225" spans="3:3" x14ac:dyDescent="0.2">
      <c r="C1225">
        <v>0</v>
      </c>
    </row>
    <row r="1226" spans="3:3" x14ac:dyDescent="0.2">
      <c r="C1226" t="s">
        <v>1159</v>
      </c>
    </row>
    <row r="1227" spans="3:3" x14ac:dyDescent="0.2">
      <c r="C1227" t="s">
        <v>1160</v>
      </c>
    </row>
    <row r="1228" spans="3:3" x14ac:dyDescent="0.2">
      <c r="C1228">
        <v>0</v>
      </c>
    </row>
    <row r="1229" spans="3:3" x14ac:dyDescent="0.2">
      <c r="C1229">
        <v>0</v>
      </c>
    </row>
    <row r="1230" spans="3:3" x14ac:dyDescent="0.2">
      <c r="C1230">
        <v>0</v>
      </c>
    </row>
    <row r="1231" spans="3:3" x14ac:dyDescent="0.2">
      <c r="C1231" t="s">
        <v>1161</v>
      </c>
    </row>
    <row r="1232" spans="3:3" x14ac:dyDescent="0.2">
      <c r="C1232" t="s">
        <v>1162</v>
      </c>
    </row>
    <row r="1233" spans="3:3" x14ac:dyDescent="0.2">
      <c r="C1233">
        <v>0</v>
      </c>
    </row>
    <row r="1234" spans="3:3" x14ac:dyDescent="0.2">
      <c r="C1234">
        <v>0</v>
      </c>
    </row>
    <row r="1235" spans="3:3" x14ac:dyDescent="0.2">
      <c r="C1235">
        <v>0</v>
      </c>
    </row>
    <row r="1236" spans="3:3" x14ac:dyDescent="0.2">
      <c r="C1236" t="s">
        <v>1163</v>
      </c>
    </row>
    <row r="1237" spans="3:3" x14ac:dyDescent="0.2">
      <c r="C1237" t="s">
        <v>1164</v>
      </c>
    </row>
    <row r="1238" spans="3:3" x14ac:dyDescent="0.2">
      <c r="C1238">
        <v>0</v>
      </c>
    </row>
    <row r="1239" spans="3:3" x14ac:dyDescent="0.2">
      <c r="C1239">
        <v>0</v>
      </c>
    </row>
    <row r="1240" spans="3:3" x14ac:dyDescent="0.2">
      <c r="C1240">
        <v>0</v>
      </c>
    </row>
    <row r="1241" spans="3:3" x14ac:dyDescent="0.2">
      <c r="C1241" t="s">
        <v>1165</v>
      </c>
    </row>
    <row r="1242" spans="3:3" x14ac:dyDescent="0.2">
      <c r="C1242" t="s">
        <v>1166</v>
      </c>
    </row>
    <row r="1243" spans="3:3" x14ac:dyDescent="0.2">
      <c r="C1243">
        <v>0</v>
      </c>
    </row>
    <row r="1244" spans="3:3" x14ac:dyDescent="0.2">
      <c r="C1244">
        <v>0</v>
      </c>
    </row>
    <row r="1245" spans="3:3" x14ac:dyDescent="0.2">
      <c r="C1245">
        <v>0</v>
      </c>
    </row>
    <row r="1246" spans="3:3" x14ac:dyDescent="0.2">
      <c r="C1246" t="s">
        <v>1167</v>
      </c>
    </row>
    <row r="1247" spans="3:3" x14ac:dyDescent="0.2">
      <c r="C1247">
        <v>0</v>
      </c>
    </row>
    <row r="1248" spans="3:3" x14ac:dyDescent="0.2">
      <c r="C1248">
        <v>0</v>
      </c>
    </row>
    <row r="1249" spans="3:3" x14ac:dyDescent="0.2">
      <c r="C1249">
        <v>0</v>
      </c>
    </row>
    <row r="1250" spans="3:3" x14ac:dyDescent="0.2">
      <c r="C1250" t="s">
        <v>1168</v>
      </c>
    </row>
    <row r="1251" spans="3:3" x14ac:dyDescent="0.2">
      <c r="C1251" t="s">
        <v>1169</v>
      </c>
    </row>
    <row r="1252" spans="3:3" x14ac:dyDescent="0.2">
      <c r="C1252">
        <v>0</v>
      </c>
    </row>
    <row r="1253" spans="3:3" x14ac:dyDescent="0.2">
      <c r="C1253">
        <v>0</v>
      </c>
    </row>
    <row r="1254" spans="3:3" x14ac:dyDescent="0.2">
      <c r="C1254">
        <v>0</v>
      </c>
    </row>
    <row r="1255" spans="3:3" x14ac:dyDescent="0.2">
      <c r="C1255" t="s">
        <v>1170</v>
      </c>
    </row>
    <row r="1256" spans="3:3" x14ac:dyDescent="0.2">
      <c r="C1256" t="s">
        <v>1171</v>
      </c>
    </row>
    <row r="1257" spans="3:3" x14ac:dyDescent="0.2">
      <c r="C1257" t="s">
        <v>1172</v>
      </c>
    </row>
    <row r="1258" spans="3:3" x14ac:dyDescent="0.2">
      <c r="C1258" t="s">
        <v>1173</v>
      </c>
    </row>
    <row r="1259" spans="3:3" x14ac:dyDescent="0.2">
      <c r="C1259">
        <v>0</v>
      </c>
    </row>
    <row r="1260" spans="3:3" x14ac:dyDescent="0.2">
      <c r="C1260">
        <v>0</v>
      </c>
    </row>
    <row r="1261" spans="3:3" x14ac:dyDescent="0.2">
      <c r="C1261">
        <v>0</v>
      </c>
    </row>
    <row r="1262" spans="3:3" x14ac:dyDescent="0.2">
      <c r="C1262" t="s">
        <v>1174</v>
      </c>
    </row>
    <row r="1263" spans="3:3" x14ac:dyDescent="0.2">
      <c r="C1263" t="s">
        <v>1175</v>
      </c>
    </row>
    <row r="1264" spans="3:3" x14ac:dyDescent="0.2">
      <c r="C1264">
        <v>0</v>
      </c>
    </row>
    <row r="1265" spans="3:3" x14ac:dyDescent="0.2">
      <c r="C1265">
        <v>0</v>
      </c>
    </row>
    <row r="1266" spans="3:3" x14ac:dyDescent="0.2">
      <c r="C1266">
        <v>0</v>
      </c>
    </row>
    <row r="1267" spans="3:3" x14ac:dyDescent="0.2">
      <c r="C1267" t="s">
        <v>1176</v>
      </c>
    </row>
    <row r="1268" spans="3:3" x14ac:dyDescent="0.2">
      <c r="C1268" t="s">
        <v>1177</v>
      </c>
    </row>
    <row r="1269" spans="3:3" x14ac:dyDescent="0.2">
      <c r="C1269" t="s">
        <v>1178</v>
      </c>
    </row>
    <row r="1270" spans="3:3" x14ac:dyDescent="0.2">
      <c r="C1270">
        <v>0</v>
      </c>
    </row>
    <row r="1271" spans="3:3" x14ac:dyDescent="0.2">
      <c r="C1271">
        <v>0</v>
      </c>
    </row>
    <row r="1272" spans="3:3" x14ac:dyDescent="0.2">
      <c r="C1272">
        <v>0</v>
      </c>
    </row>
    <row r="1273" spans="3:3" x14ac:dyDescent="0.2">
      <c r="C1273" t="s">
        <v>1179</v>
      </c>
    </row>
    <row r="1274" spans="3:3" x14ac:dyDescent="0.2">
      <c r="C1274" t="s">
        <v>1180</v>
      </c>
    </row>
    <row r="1275" spans="3:3" x14ac:dyDescent="0.2">
      <c r="C1275">
        <v>0</v>
      </c>
    </row>
    <row r="1276" spans="3:3" x14ac:dyDescent="0.2">
      <c r="C1276">
        <v>0</v>
      </c>
    </row>
    <row r="1277" spans="3:3" x14ac:dyDescent="0.2">
      <c r="C1277">
        <v>0</v>
      </c>
    </row>
    <row r="1278" spans="3:3" x14ac:dyDescent="0.2">
      <c r="C1278" t="s">
        <v>1181</v>
      </c>
    </row>
    <row r="1279" spans="3:3" x14ac:dyDescent="0.2">
      <c r="C1279" t="s">
        <v>1182</v>
      </c>
    </row>
    <row r="1280" spans="3:3" x14ac:dyDescent="0.2">
      <c r="C1280">
        <v>0</v>
      </c>
    </row>
    <row r="1281" spans="3:3" x14ac:dyDescent="0.2">
      <c r="C1281">
        <v>0</v>
      </c>
    </row>
    <row r="1282" spans="3:3" x14ac:dyDescent="0.2">
      <c r="C1282">
        <v>0</v>
      </c>
    </row>
    <row r="1283" spans="3:3" x14ac:dyDescent="0.2">
      <c r="C1283" t="s">
        <v>1183</v>
      </c>
    </row>
    <row r="1284" spans="3:3" x14ac:dyDescent="0.2">
      <c r="C1284" t="s">
        <v>1184</v>
      </c>
    </row>
    <row r="1285" spans="3:3" x14ac:dyDescent="0.2">
      <c r="C1285" t="s">
        <v>1185</v>
      </c>
    </row>
    <row r="1286" spans="3:3" x14ac:dyDescent="0.2">
      <c r="C1286" t="s">
        <v>1186</v>
      </c>
    </row>
    <row r="1287" spans="3:3" x14ac:dyDescent="0.2">
      <c r="C1287">
        <v>0</v>
      </c>
    </row>
    <row r="1288" spans="3:3" x14ac:dyDescent="0.2">
      <c r="C1288">
        <v>0</v>
      </c>
    </row>
    <row r="1289" spans="3:3" x14ac:dyDescent="0.2">
      <c r="C1289">
        <v>0</v>
      </c>
    </row>
    <row r="1290" spans="3:3" x14ac:dyDescent="0.2">
      <c r="C1290" t="s">
        <v>1187</v>
      </c>
    </row>
    <row r="1291" spans="3:3" x14ac:dyDescent="0.2">
      <c r="C1291" t="s">
        <v>1188</v>
      </c>
    </row>
    <row r="1292" spans="3:3" x14ac:dyDescent="0.2">
      <c r="C1292" t="s">
        <v>1189</v>
      </c>
    </row>
    <row r="1293" spans="3:3" x14ac:dyDescent="0.2">
      <c r="C1293" t="s">
        <v>1190</v>
      </c>
    </row>
    <row r="1294" spans="3:3" x14ac:dyDescent="0.2">
      <c r="C1294">
        <v>0</v>
      </c>
    </row>
    <row r="1295" spans="3:3" x14ac:dyDescent="0.2">
      <c r="C1295">
        <v>0</v>
      </c>
    </row>
    <row r="1296" spans="3:3" x14ac:dyDescent="0.2">
      <c r="C1296">
        <v>0</v>
      </c>
    </row>
    <row r="1297" spans="3:3" x14ac:dyDescent="0.2">
      <c r="C1297" t="s">
        <v>1191</v>
      </c>
    </row>
    <row r="1298" spans="3:3" x14ac:dyDescent="0.2">
      <c r="C1298" t="s">
        <v>1192</v>
      </c>
    </row>
    <row r="1299" spans="3:3" x14ac:dyDescent="0.2">
      <c r="C1299">
        <v>0</v>
      </c>
    </row>
    <row r="1300" spans="3:3" x14ac:dyDescent="0.2">
      <c r="C1300">
        <v>0</v>
      </c>
    </row>
    <row r="1301" spans="3:3" x14ac:dyDescent="0.2">
      <c r="C1301">
        <v>0</v>
      </c>
    </row>
    <row r="1302" spans="3:3" x14ac:dyDescent="0.2">
      <c r="C1302" t="s">
        <v>1193</v>
      </c>
    </row>
    <row r="1303" spans="3:3" x14ac:dyDescent="0.2">
      <c r="C1303" t="s">
        <v>1194</v>
      </c>
    </row>
    <row r="1304" spans="3:3" x14ac:dyDescent="0.2">
      <c r="C1304" t="s">
        <v>1195</v>
      </c>
    </row>
    <row r="1305" spans="3:3" x14ac:dyDescent="0.2">
      <c r="C1305">
        <v>0</v>
      </c>
    </row>
    <row r="1306" spans="3:3" x14ac:dyDescent="0.2">
      <c r="C1306">
        <v>0</v>
      </c>
    </row>
    <row r="1307" spans="3:3" x14ac:dyDescent="0.2">
      <c r="C1307">
        <v>0</v>
      </c>
    </row>
    <row r="1308" spans="3:3" x14ac:dyDescent="0.2">
      <c r="C1308" t="s">
        <v>1196</v>
      </c>
    </row>
    <row r="1309" spans="3:3" x14ac:dyDescent="0.2">
      <c r="C1309" t="s">
        <v>1197</v>
      </c>
    </row>
    <row r="1310" spans="3:3" x14ac:dyDescent="0.2">
      <c r="C1310">
        <v>0</v>
      </c>
    </row>
    <row r="1311" spans="3:3" x14ac:dyDescent="0.2">
      <c r="C1311">
        <v>0</v>
      </c>
    </row>
    <row r="1312" spans="3:3" x14ac:dyDescent="0.2">
      <c r="C1312">
        <v>0</v>
      </c>
    </row>
    <row r="1313" spans="3:3" x14ac:dyDescent="0.2">
      <c r="C1313" t="s">
        <v>1198</v>
      </c>
    </row>
    <row r="1314" spans="3:3" x14ac:dyDescent="0.2">
      <c r="C1314" t="s">
        <v>1199</v>
      </c>
    </row>
    <row r="1315" spans="3:3" x14ac:dyDescent="0.2">
      <c r="C1315">
        <v>0</v>
      </c>
    </row>
    <row r="1316" spans="3:3" x14ac:dyDescent="0.2">
      <c r="C1316">
        <v>0</v>
      </c>
    </row>
    <row r="1317" spans="3:3" x14ac:dyDescent="0.2">
      <c r="C1317">
        <v>0</v>
      </c>
    </row>
    <row r="1318" spans="3:3" x14ac:dyDescent="0.2">
      <c r="C1318" t="s">
        <v>1200</v>
      </c>
    </row>
    <row r="1319" spans="3:3" x14ac:dyDescent="0.2">
      <c r="C1319" t="s">
        <v>1201</v>
      </c>
    </row>
    <row r="1320" spans="3:3" x14ac:dyDescent="0.2">
      <c r="C1320" t="s">
        <v>1202</v>
      </c>
    </row>
    <row r="1321" spans="3:3" x14ac:dyDescent="0.2">
      <c r="C1321" t="s">
        <v>1203</v>
      </c>
    </row>
    <row r="1322" spans="3:3" x14ac:dyDescent="0.2">
      <c r="C1322">
        <v>0</v>
      </c>
    </row>
    <row r="1323" spans="3:3" x14ac:dyDescent="0.2">
      <c r="C1323">
        <v>0</v>
      </c>
    </row>
    <row r="1324" spans="3:3" x14ac:dyDescent="0.2">
      <c r="C1324">
        <v>0</v>
      </c>
    </row>
    <row r="1325" spans="3:3" x14ac:dyDescent="0.2">
      <c r="C1325" t="s">
        <v>1204</v>
      </c>
    </row>
    <row r="1326" spans="3:3" x14ac:dyDescent="0.2">
      <c r="C1326" t="s">
        <v>1205</v>
      </c>
    </row>
    <row r="1327" spans="3:3" x14ac:dyDescent="0.2">
      <c r="C1327" t="s">
        <v>1206</v>
      </c>
    </row>
    <row r="1328" spans="3:3" x14ac:dyDescent="0.2">
      <c r="C1328">
        <v>0</v>
      </c>
    </row>
    <row r="1329" spans="3:3" x14ac:dyDescent="0.2">
      <c r="C1329">
        <v>0</v>
      </c>
    </row>
    <row r="1330" spans="3:3" x14ac:dyDescent="0.2">
      <c r="C1330">
        <v>0</v>
      </c>
    </row>
    <row r="1331" spans="3:3" x14ac:dyDescent="0.2">
      <c r="C1331" t="s">
        <v>1207</v>
      </c>
    </row>
    <row r="1332" spans="3:3" x14ac:dyDescent="0.2">
      <c r="C1332" t="s">
        <v>1208</v>
      </c>
    </row>
    <row r="1333" spans="3:3" x14ac:dyDescent="0.2">
      <c r="C1333" t="s">
        <v>1209</v>
      </c>
    </row>
    <row r="1334" spans="3:3" x14ac:dyDescent="0.2">
      <c r="C1334">
        <v>0</v>
      </c>
    </row>
    <row r="1335" spans="3:3" x14ac:dyDescent="0.2">
      <c r="C1335">
        <v>0</v>
      </c>
    </row>
    <row r="1336" spans="3:3" x14ac:dyDescent="0.2">
      <c r="C1336">
        <v>0</v>
      </c>
    </row>
    <row r="1337" spans="3:3" x14ac:dyDescent="0.2">
      <c r="C1337" t="s">
        <v>1210</v>
      </c>
    </row>
    <row r="1338" spans="3:3" x14ac:dyDescent="0.2">
      <c r="C1338" t="s">
        <v>1211</v>
      </c>
    </row>
    <row r="1339" spans="3:3" x14ac:dyDescent="0.2">
      <c r="C1339" t="s">
        <v>1212</v>
      </c>
    </row>
    <row r="1340" spans="3:3" x14ac:dyDescent="0.2">
      <c r="C1340">
        <v>0</v>
      </c>
    </row>
    <row r="1341" spans="3:3" x14ac:dyDescent="0.2">
      <c r="C1341">
        <v>0</v>
      </c>
    </row>
    <row r="1342" spans="3:3" x14ac:dyDescent="0.2">
      <c r="C1342">
        <v>0</v>
      </c>
    </row>
    <row r="1343" spans="3:3" x14ac:dyDescent="0.2">
      <c r="C1343" t="s">
        <v>1213</v>
      </c>
    </row>
    <row r="1344" spans="3:3" x14ac:dyDescent="0.2">
      <c r="C1344" t="s">
        <v>1214</v>
      </c>
    </row>
    <row r="1345" spans="3:3" x14ac:dyDescent="0.2">
      <c r="C1345" t="s">
        <v>1215</v>
      </c>
    </row>
    <row r="1346" spans="3:3" x14ac:dyDescent="0.2">
      <c r="C1346">
        <v>0</v>
      </c>
    </row>
    <row r="1347" spans="3:3" x14ac:dyDescent="0.2">
      <c r="C1347">
        <v>0</v>
      </c>
    </row>
    <row r="1348" spans="3:3" x14ac:dyDescent="0.2">
      <c r="C1348">
        <v>0</v>
      </c>
    </row>
    <row r="1349" spans="3:3" x14ac:dyDescent="0.2">
      <c r="C1349" t="s">
        <v>1216</v>
      </c>
    </row>
    <row r="1350" spans="3:3" x14ac:dyDescent="0.2">
      <c r="C1350" t="s">
        <v>1217</v>
      </c>
    </row>
    <row r="1351" spans="3:3" x14ac:dyDescent="0.2">
      <c r="C1351">
        <v>0</v>
      </c>
    </row>
    <row r="1352" spans="3:3" x14ac:dyDescent="0.2">
      <c r="C1352">
        <v>0</v>
      </c>
    </row>
    <row r="1353" spans="3:3" x14ac:dyDescent="0.2">
      <c r="C1353">
        <v>0</v>
      </c>
    </row>
    <row r="1354" spans="3:3" x14ac:dyDescent="0.2">
      <c r="C1354" t="s">
        <v>1218</v>
      </c>
    </row>
    <row r="1355" spans="3:3" x14ac:dyDescent="0.2">
      <c r="C1355" t="s">
        <v>1219</v>
      </c>
    </row>
    <row r="1356" spans="3:3" x14ac:dyDescent="0.2">
      <c r="C1356" t="s">
        <v>1220</v>
      </c>
    </row>
    <row r="1357" spans="3:3" x14ac:dyDescent="0.2">
      <c r="C1357">
        <v>0</v>
      </c>
    </row>
    <row r="1358" spans="3:3" x14ac:dyDescent="0.2">
      <c r="C1358">
        <v>0</v>
      </c>
    </row>
    <row r="1359" spans="3:3" x14ac:dyDescent="0.2">
      <c r="C1359">
        <v>0</v>
      </c>
    </row>
    <row r="1360" spans="3:3" x14ac:dyDescent="0.2">
      <c r="C1360" t="s">
        <v>1221</v>
      </c>
    </row>
    <row r="1361" spans="3:3" x14ac:dyDescent="0.2">
      <c r="C1361" t="s">
        <v>1222</v>
      </c>
    </row>
    <row r="1362" spans="3:3" x14ac:dyDescent="0.2">
      <c r="C1362" t="s">
        <v>1223</v>
      </c>
    </row>
    <row r="1363" spans="3:3" x14ac:dyDescent="0.2">
      <c r="C1363" t="s">
        <v>1224</v>
      </c>
    </row>
    <row r="1364" spans="3:3" x14ac:dyDescent="0.2">
      <c r="C1364">
        <v>0</v>
      </c>
    </row>
    <row r="1365" spans="3:3" x14ac:dyDescent="0.2">
      <c r="C1365">
        <v>0</v>
      </c>
    </row>
    <row r="1366" spans="3:3" x14ac:dyDescent="0.2">
      <c r="C1366">
        <v>0</v>
      </c>
    </row>
    <row r="1367" spans="3:3" x14ac:dyDescent="0.2">
      <c r="C1367" t="s">
        <v>1225</v>
      </c>
    </row>
    <row r="1368" spans="3:3" x14ac:dyDescent="0.2">
      <c r="C1368" t="s">
        <v>1226</v>
      </c>
    </row>
    <row r="1369" spans="3:3" x14ac:dyDescent="0.2">
      <c r="C1369" t="s">
        <v>1227</v>
      </c>
    </row>
    <row r="1370" spans="3:3" x14ac:dyDescent="0.2">
      <c r="C1370">
        <v>0</v>
      </c>
    </row>
    <row r="1371" spans="3:3" x14ac:dyDescent="0.2">
      <c r="C1371">
        <v>0</v>
      </c>
    </row>
    <row r="1372" spans="3:3" x14ac:dyDescent="0.2">
      <c r="C1372">
        <v>0</v>
      </c>
    </row>
    <row r="1373" spans="3:3" x14ac:dyDescent="0.2">
      <c r="C1373" t="s">
        <v>1228</v>
      </c>
    </row>
    <row r="1374" spans="3:3" x14ac:dyDescent="0.2">
      <c r="C1374" t="s">
        <v>1229</v>
      </c>
    </row>
    <row r="1375" spans="3:3" x14ac:dyDescent="0.2">
      <c r="C1375">
        <v>0</v>
      </c>
    </row>
    <row r="1376" spans="3:3" x14ac:dyDescent="0.2">
      <c r="C1376">
        <v>0</v>
      </c>
    </row>
    <row r="1377" spans="3:3" x14ac:dyDescent="0.2">
      <c r="C1377">
        <v>0</v>
      </c>
    </row>
    <row r="1378" spans="3:3" x14ac:dyDescent="0.2">
      <c r="C1378" t="s">
        <v>1230</v>
      </c>
    </row>
    <row r="1379" spans="3:3" x14ac:dyDescent="0.2">
      <c r="C1379" t="s">
        <v>1231</v>
      </c>
    </row>
    <row r="1380" spans="3:3" x14ac:dyDescent="0.2">
      <c r="C1380">
        <v>0</v>
      </c>
    </row>
    <row r="1381" spans="3:3" x14ac:dyDescent="0.2">
      <c r="C1381">
        <v>0</v>
      </c>
    </row>
    <row r="1382" spans="3:3" x14ac:dyDescent="0.2">
      <c r="C1382">
        <v>0</v>
      </c>
    </row>
    <row r="1383" spans="3:3" x14ac:dyDescent="0.2">
      <c r="C1383" t="s">
        <v>1232</v>
      </c>
    </row>
    <row r="1384" spans="3:3" x14ac:dyDescent="0.2">
      <c r="C1384" t="s">
        <v>1233</v>
      </c>
    </row>
    <row r="1385" spans="3:3" x14ac:dyDescent="0.2">
      <c r="C1385" t="s">
        <v>1234</v>
      </c>
    </row>
    <row r="1386" spans="3:3" x14ac:dyDescent="0.2">
      <c r="C1386">
        <v>0</v>
      </c>
    </row>
    <row r="1387" spans="3:3" x14ac:dyDescent="0.2">
      <c r="C1387">
        <v>0</v>
      </c>
    </row>
    <row r="1388" spans="3:3" x14ac:dyDescent="0.2">
      <c r="C1388">
        <v>0</v>
      </c>
    </row>
    <row r="1389" spans="3:3" x14ac:dyDescent="0.2">
      <c r="C1389" t="s">
        <v>1235</v>
      </c>
    </row>
    <row r="1390" spans="3:3" x14ac:dyDescent="0.2">
      <c r="C1390" t="s">
        <v>1236</v>
      </c>
    </row>
    <row r="1391" spans="3:3" x14ac:dyDescent="0.2">
      <c r="C1391" t="s">
        <v>1237</v>
      </c>
    </row>
    <row r="1392" spans="3:3" x14ac:dyDescent="0.2">
      <c r="C1392" t="s">
        <v>1238</v>
      </c>
    </row>
    <row r="1393" spans="3:3" x14ac:dyDescent="0.2">
      <c r="C1393" t="s">
        <v>1239</v>
      </c>
    </row>
    <row r="1394" spans="3:3" x14ac:dyDescent="0.2">
      <c r="C1394" t="s">
        <v>1240</v>
      </c>
    </row>
    <row r="1395" spans="3:3" x14ac:dyDescent="0.2">
      <c r="C1395">
        <v>0</v>
      </c>
    </row>
    <row r="1396" spans="3:3" x14ac:dyDescent="0.2">
      <c r="C1396">
        <v>0</v>
      </c>
    </row>
    <row r="1397" spans="3:3" x14ac:dyDescent="0.2">
      <c r="C1397">
        <v>0</v>
      </c>
    </row>
    <row r="1398" spans="3:3" x14ac:dyDescent="0.2">
      <c r="C1398" t="s">
        <v>1241</v>
      </c>
    </row>
    <row r="1399" spans="3:3" x14ac:dyDescent="0.2">
      <c r="C1399" t="s">
        <v>1242</v>
      </c>
    </row>
    <row r="1400" spans="3:3" x14ac:dyDescent="0.2">
      <c r="C1400" t="s">
        <v>1243</v>
      </c>
    </row>
    <row r="1401" spans="3:3" x14ac:dyDescent="0.2">
      <c r="C1401">
        <v>0</v>
      </c>
    </row>
    <row r="1402" spans="3:3" x14ac:dyDescent="0.2">
      <c r="C1402">
        <v>0</v>
      </c>
    </row>
    <row r="1403" spans="3:3" x14ac:dyDescent="0.2">
      <c r="C1403">
        <v>0</v>
      </c>
    </row>
    <row r="1404" spans="3:3" x14ac:dyDescent="0.2">
      <c r="C1404" t="s">
        <v>1244</v>
      </c>
    </row>
    <row r="1405" spans="3:3" x14ac:dyDescent="0.2">
      <c r="C1405" t="s">
        <v>1245</v>
      </c>
    </row>
    <row r="1406" spans="3:3" x14ac:dyDescent="0.2">
      <c r="C1406">
        <v>0</v>
      </c>
    </row>
    <row r="1407" spans="3:3" x14ac:dyDescent="0.2">
      <c r="C1407">
        <v>0</v>
      </c>
    </row>
    <row r="1408" spans="3:3" x14ac:dyDescent="0.2">
      <c r="C1408">
        <v>0</v>
      </c>
    </row>
    <row r="1409" spans="3:3" x14ac:dyDescent="0.2">
      <c r="C1409" t="s">
        <v>1246</v>
      </c>
    </row>
    <row r="1410" spans="3:3" x14ac:dyDescent="0.2">
      <c r="C1410" t="s">
        <v>1247</v>
      </c>
    </row>
    <row r="1411" spans="3:3" x14ac:dyDescent="0.2">
      <c r="C1411" t="s">
        <v>1248</v>
      </c>
    </row>
    <row r="1412" spans="3:3" x14ac:dyDescent="0.2">
      <c r="C1412">
        <v>0</v>
      </c>
    </row>
    <row r="1413" spans="3:3" x14ac:dyDescent="0.2">
      <c r="C1413">
        <v>0</v>
      </c>
    </row>
    <row r="1414" spans="3:3" x14ac:dyDescent="0.2">
      <c r="C1414">
        <v>0</v>
      </c>
    </row>
    <row r="1415" spans="3:3" x14ac:dyDescent="0.2">
      <c r="C1415" t="s">
        <v>1249</v>
      </c>
    </row>
    <row r="1416" spans="3:3" x14ac:dyDescent="0.2">
      <c r="C1416" t="s">
        <v>1250</v>
      </c>
    </row>
    <row r="1417" spans="3:3" x14ac:dyDescent="0.2">
      <c r="C1417" t="s">
        <v>1251</v>
      </c>
    </row>
    <row r="1418" spans="3:3" x14ac:dyDescent="0.2">
      <c r="C1418" t="s">
        <v>1252</v>
      </c>
    </row>
    <row r="1419" spans="3:3" x14ac:dyDescent="0.2">
      <c r="C1419">
        <v>0</v>
      </c>
    </row>
    <row r="1420" spans="3:3" x14ac:dyDescent="0.2">
      <c r="C1420">
        <v>0</v>
      </c>
    </row>
    <row r="1421" spans="3:3" x14ac:dyDescent="0.2">
      <c r="C1421">
        <v>0</v>
      </c>
    </row>
    <row r="1422" spans="3:3" x14ac:dyDescent="0.2">
      <c r="C1422" t="s">
        <v>1253</v>
      </c>
    </row>
    <row r="1423" spans="3:3" x14ac:dyDescent="0.2">
      <c r="C1423" t="s">
        <v>1254</v>
      </c>
    </row>
    <row r="1424" spans="3:3" x14ac:dyDescent="0.2">
      <c r="C1424">
        <v>0</v>
      </c>
    </row>
    <row r="1425" spans="3:3" x14ac:dyDescent="0.2">
      <c r="C1425">
        <v>0</v>
      </c>
    </row>
    <row r="1426" spans="3:3" x14ac:dyDescent="0.2">
      <c r="C1426">
        <v>0</v>
      </c>
    </row>
    <row r="1427" spans="3:3" x14ac:dyDescent="0.2">
      <c r="C1427" t="s">
        <v>1255</v>
      </c>
    </row>
    <row r="1428" spans="3:3" x14ac:dyDescent="0.2">
      <c r="C1428" t="s">
        <v>1256</v>
      </c>
    </row>
    <row r="1429" spans="3:3" x14ac:dyDescent="0.2">
      <c r="C1429" t="s">
        <v>1257</v>
      </c>
    </row>
    <row r="1430" spans="3:3" x14ac:dyDescent="0.2">
      <c r="C1430">
        <v>0</v>
      </c>
    </row>
    <row r="1431" spans="3:3" x14ac:dyDescent="0.2">
      <c r="C1431">
        <v>0</v>
      </c>
    </row>
    <row r="1432" spans="3:3" x14ac:dyDescent="0.2">
      <c r="C1432">
        <v>0</v>
      </c>
    </row>
    <row r="1433" spans="3:3" x14ac:dyDescent="0.2">
      <c r="C1433" t="s">
        <v>1258</v>
      </c>
    </row>
    <row r="1434" spans="3:3" x14ac:dyDescent="0.2">
      <c r="C1434" t="s">
        <v>1259</v>
      </c>
    </row>
    <row r="1435" spans="3:3" x14ac:dyDescent="0.2">
      <c r="C1435">
        <v>0</v>
      </c>
    </row>
    <row r="1436" spans="3:3" x14ac:dyDescent="0.2">
      <c r="C1436">
        <v>0</v>
      </c>
    </row>
    <row r="1437" spans="3:3" x14ac:dyDescent="0.2">
      <c r="C1437">
        <v>0</v>
      </c>
    </row>
    <row r="1438" spans="3:3" x14ac:dyDescent="0.2">
      <c r="C1438" t="s">
        <v>1260</v>
      </c>
    </row>
    <row r="1439" spans="3:3" x14ac:dyDescent="0.2">
      <c r="C1439" t="s">
        <v>1261</v>
      </c>
    </row>
    <row r="1440" spans="3:3" x14ac:dyDescent="0.2">
      <c r="C1440" t="s">
        <v>1262</v>
      </c>
    </row>
    <row r="1441" spans="3:3" x14ac:dyDescent="0.2">
      <c r="C1441" t="s">
        <v>1263</v>
      </c>
    </row>
    <row r="1442" spans="3:3" x14ac:dyDescent="0.2">
      <c r="C1442">
        <v>0</v>
      </c>
    </row>
    <row r="1443" spans="3:3" x14ac:dyDescent="0.2">
      <c r="C1443">
        <v>0</v>
      </c>
    </row>
    <row r="1444" spans="3:3" x14ac:dyDescent="0.2">
      <c r="C1444">
        <v>0</v>
      </c>
    </row>
    <row r="1445" spans="3:3" x14ac:dyDescent="0.2">
      <c r="C1445" t="s">
        <v>1264</v>
      </c>
    </row>
    <row r="1446" spans="3:3" x14ac:dyDescent="0.2">
      <c r="C1446" t="s">
        <v>1265</v>
      </c>
    </row>
    <row r="1447" spans="3:3" x14ac:dyDescent="0.2">
      <c r="C1447" t="s">
        <v>1266</v>
      </c>
    </row>
    <row r="1448" spans="3:3" x14ac:dyDescent="0.2">
      <c r="C1448">
        <v>0</v>
      </c>
    </row>
    <row r="1449" spans="3:3" x14ac:dyDescent="0.2">
      <c r="C1449">
        <v>0</v>
      </c>
    </row>
    <row r="1450" spans="3:3" x14ac:dyDescent="0.2">
      <c r="C1450">
        <v>0</v>
      </c>
    </row>
    <row r="1451" spans="3:3" x14ac:dyDescent="0.2">
      <c r="C1451" t="s">
        <v>1267</v>
      </c>
    </row>
    <row r="1452" spans="3:3" x14ac:dyDescent="0.2">
      <c r="C1452" t="s">
        <v>1268</v>
      </c>
    </row>
    <row r="1453" spans="3:3" x14ac:dyDescent="0.2">
      <c r="C1453" t="s">
        <v>1269</v>
      </c>
    </row>
    <row r="1454" spans="3:3" x14ac:dyDescent="0.2">
      <c r="C1454">
        <v>0</v>
      </c>
    </row>
    <row r="1455" spans="3:3" x14ac:dyDescent="0.2">
      <c r="C1455">
        <v>0</v>
      </c>
    </row>
    <row r="1456" spans="3:3" x14ac:dyDescent="0.2">
      <c r="C1456">
        <v>0</v>
      </c>
    </row>
    <row r="1457" spans="3:3" x14ac:dyDescent="0.2">
      <c r="C1457" t="s">
        <v>1270</v>
      </c>
    </row>
    <row r="1458" spans="3:3" x14ac:dyDescent="0.2">
      <c r="C1458" t="s">
        <v>1271</v>
      </c>
    </row>
    <row r="1459" spans="3:3" x14ac:dyDescent="0.2">
      <c r="C1459" t="s">
        <v>1272</v>
      </c>
    </row>
    <row r="1460" spans="3:3" x14ac:dyDescent="0.2">
      <c r="C1460">
        <v>0</v>
      </c>
    </row>
    <row r="1461" spans="3:3" x14ac:dyDescent="0.2">
      <c r="C1461">
        <v>0</v>
      </c>
    </row>
    <row r="1462" spans="3:3" x14ac:dyDescent="0.2">
      <c r="C1462">
        <v>0</v>
      </c>
    </row>
    <row r="1463" spans="3:3" x14ac:dyDescent="0.2">
      <c r="C1463" t="s">
        <v>1273</v>
      </c>
    </row>
    <row r="1464" spans="3:3" x14ac:dyDescent="0.2">
      <c r="C1464" t="s">
        <v>1274</v>
      </c>
    </row>
    <row r="1465" spans="3:3" x14ac:dyDescent="0.2">
      <c r="C1465" t="s">
        <v>1275</v>
      </c>
    </row>
    <row r="1466" spans="3:3" x14ac:dyDescent="0.2">
      <c r="C1466" t="s">
        <v>1276</v>
      </c>
    </row>
    <row r="1467" spans="3:3" x14ac:dyDescent="0.2">
      <c r="C1467">
        <v>0</v>
      </c>
    </row>
    <row r="1468" spans="3:3" x14ac:dyDescent="0.2">
      <c r="C1468">
        <v>0</v>
      </c>
    </row>
    <row r="1469" spans="3:3" x14ac:dyDescent="0.2">
      <c r="C1469">
        <v>0</v>
      </c>
    </row>
    <row r="1470" spans="3:3" x14ac:dyDescent="0.2">
      <c r="C1470" t="s">
        <v>1277</v>
      </c>
    </row>
    <row r="1471" spans="3:3" x14ac:dyDescent="0.2">
      <c r="C1471" t="s">
        <v>1278</v>
      </c>
    </row>
    <row r="1472" spans="3:3" x14ac:dyDescent="0.2">
      <c r="C1472" t="s">
        <v>1279</v>
      </c>
    </row>
    <row r="1473" spans="3:3" x14ac:dyDescent="0.2">
      <c r="C1473" t="s">
        <v>1280</v>
      </c>
    </row>
    <row r="1474" spans="3:3" x14ac:dyDescent="0.2">
      <c r="C1474" t="s">
        <v>1281</v>
      </c>
    </row>
    <row r="1475" spans="3:3" x14ac:dyDescent="0.2">
      <c r="C1475">
        <v>0</v>
      </c>
    </row>
    <row r="1476" spans="3:3" x14ac:dyDescent="0.2">
      <c r="C1476">
        <v>0</v>
      </c>
    </row>
    <row r="1477" spans="3:3" x14ac:dyDescent="0.2">
      <c r="C1477">
        <v>0</v>
      </c>
    </row>
    <row r="1478" spans="3:3" x14ac:dyDescent="0.2">
      <c r="C1478" t="s">
        <v>1282</v>
      </c>
    </row>
    <row r="1479" spans="3:3" x14ac:dyDescent="0.2">
      <c r="C1479" t="s">
        <v>1283</v>
      </c>
    </row>
    <row r="1480" spans="3:3" x14ac:dyDescent="0.2">
      <c r="C1480" t="s">
        <v>1284</v>
      </c>
    </row>
    <row r="1481" spans="3:3" x14ac:dyDescent="0.2">
      <c r="C1481">
        <v>0</v>
      </c>
    </row>
    <row r="1482" spans="3:3" x14ac:dyDescent="0.2">
      <c r="C1482">
        <v>0</v>
      </c>
    </row>
    <row r="1483" spans="3:3" x14ac:dyDescent="0.2">
      <c r="C1483">
        <v>0</v>
      </c>
    </row>
    <row r="1484" spans="3:3" x14ac:dyDescent="0.2">
      <c r="C1484" t="s">
        <v>1285</v>
      </c>
    </row>
    <row r="1485" spans="3:3" x14ac:dyDescent="0.2">
      <c r="C1485">
        <v>0</v>
      </c>
    </row>
    <row r="1486" spans="3:3" x14ac:dyDescent="0.2">
      <c r="C1486">
        <v>0</v>
      </c>
    </row>
    <row r="1487" spans="3:3" x14ac:dyDescent="0.2">
      <c r="C1487">
        <v>0</v>
      </c>
    </row>
    <row r="1488" spans="3:3" x14ac:dyDescent="0.2">
      <c r="C1488" t="s">
        <v>1286</v>
      </c>
    </row>
    <row r="1489" spans="3:3" x14ac:dyDescent="0.2">
      <c r="C1489" t="s">
        <v>1287</v>
      </c>
    </row>
    <row r="1490" spans="3:3" x14ac:dyDescent="0.2">
      <c r="C1490" t="s">
        <v>1288</v>
      </c>
    </row>
    <row r="1491" spans="3:3" x14ac:dyDescent="0.2">
      <c r="C1491">
        <v>0</v>
      </c>
    </row>
    <row r="1492" spans="3:3" x14ac:dyDescent="0.2">
      <c r="C1492">
        <v>0</v>
      </c>
    </row>
    <row r="1493" spans="3:3" x14ac:dyDescent="0.2">
      <c r="C1493">
        <v>0</v>
      </c>
    </row>
    <row r="1494" spans="3:3" x14ac:dyDescent="0.2">
      <c r="C1494" t="s">
        <v>1289</v>
      </c>
    </row>
    <row r="1495" spans="3:3" x14ac:dyDescent="0.2">
      <c r="C1495" t="s">
        <v>1290</v>
      </c>
    </row>
    <row r="1496" spans="3:3" x14ac:dyDescent="0.2">
      <c r="C1496">
        <v>0</v>
      </c>
    </row>
    <row r="1497" spans="3:3" x14ac:dyDescent="0.2">
      <c r="C1497">
        <v>0</v>
      </c>
    </row>
    <row r="1498" spans="3:3" x14ac:dyDescent="0.2">
      <c r="C1498">
        <v>0</v>
      </c>
    </row>
    <row r="1499" spans="3:3" x14ac:dyDescent="0.2">
      <c r="C1499" t="s">
        <v>1291</v>
      </c>
    </row>
    <row r="1500" spans="3:3" x14ac:dyDescent="0.2">
      <c r="C1500" t="s">
        <v>1292</v>
      </c>
    </row>
    <row r="1501" spans="3:3" x14ac:dyDescent="0.2">
      <c r="C1501" t="s">
        <v>1293</v>
      </c>
    </row>
    <row r="1502" spans="3:3" x14ac:dyDescent="0.2">
      <c r="C1502">
        <v>0</v>
      </c>
    </row>
    <row r="1503" spans="3:3" x14ac:dyDescent="0.2">
      <c r="C1503">
        <v>0</v>
      </c>
    </row>
    <row r="1504" spans="3:3" x14ac:dyDescent="0.2">
      <c r="C1504">
        <v>0</v>
      </c>
    </row>
    <row r="1505" spans="3:3" x14ac:dyDescent="0.2">
      <c r="C1505" t="s">
        <v>1294</v>
      </c>
    </row>
    <row r="1506" spans="3:3" x14ac:dyDescent="0.2">
      <c r="C1506" t="s">
        <v>1295</v>
      </c>
    </row>
    <row r="1507" spans="3:3" x14ac:dyDescent="0.2">
      <c r="C1507" t="s">
        <v>1296</v>
      </c>
    </row>
    <row r="1508" spans="3:3" x14ac:dyDescent="0.2">
      <c r="C1508" t="s">
        <v>1297</v>
      </c>
    </row>
    <row r="1509" spans="3:3" x14ac:dyDescent="0.2">
      <c r="C1509" t="s">
        <v>1298</v>
      </c>
    </row>
    <row r="1510" spans="3:3" x14ac:dyDescent="0.2">
      <c r="C1510" t="s">
        <v>1299</v>
      </c>
    </row>
    <row r="1511" spans="3:3" x14ac:dyDescent="0.2">
      <c r="C1511">
        <v>0</v>
      </c>
    </row>
    <row r="1512" spans="3:3" x14ac:dyDescent="0.2">
      <c r="C1512">
        <v>0</v>
      </c>
    </row>
    <row r="1513" spans="3:3" x14ac:dyDescent="0.2">
      <c r="C1513">
        <v>0</v>
      </c>
    </row>
    <row r="1514" spans="3:3" x14ac:dyDescent="0.2">
      <c r="C1514" t="s">
        <v>1300</v>
      </c>
    </row>
    <row r="1515" spans="3:3" x14ac:dyDescent="0.2">
      <c r="C1515" t="s">
        <v>1301</v>
      </c>
    </row>
    <row r="1516" spans="3:3" x14ac:dyDescent="0.2">
      <c r="C1516" t="s">
        <v>1302</v>
      </c>
    </row>
    <row r="1517" spans="3:3" x14ac:dyDescent="0.2">
      <c r="C1517" t="s">
        <v>1303</v>
      </c>
    </row>
    <row r="1518" spans="3:3" x14ac:dyDescent="0.2">
      <c r="C1518" t="s">
        <v>1304</v>
      </c>
    </row>
    <row r="1519" spans="3:3" x14ac:dyDescent="0.2">
      <c r="C1519" t="s">
        <v>1305</v>
      </c>
    </row>
    <row r="1520" spans="3:3" x14ac:dyDescent="0.2">
      <c r="C1520">
        <v>0</v>
      </c>
    </row>
    <row r="1521" spans="3:3" x14ac:dyDescent="0.2">
      <c r="C1521">
        <v>0</v>
      </c>
    </row>
    <row r="1522" spans="3:3" x14ac:dyDescent="0.2">
      <c r="C1522">
        <v>0</v>
      </c>
    </row>
    <row r="1523" spans="3:3" x14ac:dyDescent="0.2">
      <c r="C1523" t="s">
        <v>1306</v>
      </c>
    </row>
    <row r="1524" spans="3:3" x14ac:dyDescent="0.2">
      <c r="C1524" t="s">
        <v>1307</v>
      </c>
    </row>
    <row r="1525" spans="3:3" x14ac:dyDescent="0.2">
      <c r="C1525">
        <v>0</v>
      </c>
    </row>
    <row r="1526" spans="3:3" x14ac:dyDescent="0.2">
      <c r="C1526">
        <v>0</v>
      </c>
    </row>
    <row r="1527" spans="3:3" x14ac:dyDescent="0.2">
      <c r="C1527">
        <v>0</v>
      </c>
    </row>
    <row r="1528" spans="3:3" x14ac:dyDescent="0.2">
      <c r="C1528" t="s">
        <v>1308</v>
      </c>
    </row>
    <row r="1529" spans="3:3" x14ac:dyDescent="0.2">
      <c r="C1529" t="s">
        <v>1309</v>
      </c>
    </row>
    <row r="1530" spans="3:3" x14ac:dyDescent="0.2">
      <c r="C1530">
        <v>0</v>
      </c>
    </row>
    <row r="1531" spans="3:3" x14ac:dyDescent="0.2">
      <c r="C1531">
        <v>0</v>
      </c>
    </row>
    <row r="1532" spans="3:3" x14ac:dyDescent="0.2">
      <c r="C1532">
        <v>0</v>
      </c>
    </row>
    <row r="1533" spans="3:3" x14ac:dyDescent="0.2">
      <c r="C1533" t="s">
        <v>1310</v>
      </c>
    </row>
    <row r="1534" spans="3:3" x14ac:dyDescent="0.2">
      <c r="C1534" t="s">
        <v>1311</v>
      </c>
    </row>
    <row r="1535" spans="3:3" x14ac:dyDescent="0.2">
      <c r="C1535">
        <v>0</v>
      </c>
    </row>
    <row r="1536" spans="3:3" x14ac:dyDescent="0.2">
      <c r="C1536">
        <v>0</v>
      </c>
    </row>
    <row r="1537" spans="3:3" x14ac:dyDescent="0.2">
      <c r="C1537">
        <v>0</v>
      </c>
    </row>
    <row r="1538" spans="3:3" x14ac:dyDescent="0.2">
      <c r="C1538" t="s">
        <v>1312</v>
      </c>
    </row>
    <row r="1539" spans="3:3" x14ac:dyDescent="0.2">
      <c r="C1539" t="s">
        <v>1313</v>
      </c>
    </row>
    <row r="1540" spans="3:3" x14ac:dyDescent="0.2">
      <c r="C1540" t="s">
        <v>1314</v>
      </c>
    </row>
    <row r="1541" spans="3:3" x14ac:dyDescent="0.2">
      <c r="C1541">
        <v>0</v>
      </c>
    </row>
    <row r="1542" spans="3:3" x14ac:dyDescent="0.2">
      <c r="C1542">
        <v>0</v>
      </c>
    </row>
    <row r="1543" spans="3:3" x14ac:dyDescent="0.2">
      <c r="C1543">
        <v>0</v>
      </c>
    </row>
    <row r="1544" spans="3:3" x14ac:dyDescent="0.2">
      <c r="C1544" t="s">
        <v>1315</v>
      </c>
    </row>
    <row r="1545" spans="3:3" x14ac:dyDescent="0.2">
      <c r="C1545" t="s">
        <v>1316</v>
      </c>
    </row>
    <row r="1546" spans="3:3" x14ac:dyDescent="0.2">
      <c r="C1546" t="s">
        <v>1317</v>
      </c>
    </row>
    <row r="1547" spans="3:3" x14ac:dyDescent="0.2">
      <c r="C1547" t="s">
        <v>1318</v>
      </c>
    </row>
    <row r="1548" spans="3:3" x14ac:dyDescent="0.2">
      <c r="C1548" t="s">
        <v>1319</v>
      </c>
    </row>
    <row r="1549" spans="3:3" x14ac:dyDescent="0.2">
      <c r="C1549" t="s">
        <v>1320</v>
      </c>
    </row>
    <row r="1550" spans="3:3" x14ac:dyDescent="0.2">
      <c r="C1550" t="s">
        <v>1321</v>
      </c>
    </row>
    <row r="1551" spans="3:3" x14ac:dyDescent="0.2">
      <c r="C1551" t="s">
        <v>1322</v>
      </c>
    </row>
    <row r="1552" spans="3:3" x14ac:dyDescent="0.2">
      <c r="C1552" t="s">
        <v>1323</v>
      </c>
    </row>
    <row r="1553" spans="3:3" x14ac:dyDescent="0.2">
      <c r="C1553" t="s">
        <v>1324</v>
      </c>
    </row>
    <row r="1554" spans="3:3" x14ac:dyDescent="0.2">
      <c r="C1554" t="s">
        <v>1325</v>
      </c>
    </row>
    <row r="1555" spans="3:3" x14ac:dyDescent="0.2">
      <c r="C1555" t="s">
        <v>1326</v>
      </c>
    </row>
    <row r="1556" spans="3:3" x14ac:dyDescent="0.2">
      <c r="C1556" t="s">
        <v>1327</v>
      </c>
    </row>
    <row r="1557" spans="3:3" x14ac:dyDescent="0.2">
      <c r="C1557" t="s">
        <v>1328</v>
      </c>
    </row>
    <row r="1558" spans="3:3" x14ac:dyDescent="0.2">
      <c r="C1558" t="s">
        <v>1329</v>
      </c>
    </row>
    <row r="1559" spans="3:3" x14ac:dyDescent="0.2">
      <c r="C1559" t="s">
        <v>1330</v>
      </c>
    </row>
    <row r="1560" spans="3:3" x14ac:dyDescent="0.2">
      <c r="C1560" t="s">
        <v>1331</v>
      </c>
    </row>
    <row r="1561" spans="3:3" x14ac:dyDescent="0.2">
      <c r="C1561" t="s">
        <v>1332</v>
      </c>
    </row>
    <row r="1562" spans="3:3" x14ac:dyDescent="0.2">
      <c r="C1562" t="s">
        <v>1333</v>
      </c>
    </row>
    <row r="1563" spans="3:3" x14ac:dyDescent="0.2">
      <c r="C1563" t="s">
        <v>1334</v>
      </c>
    </row>
    <row r="1564" spans="3:3" x14ac:dyDescent="0.2">
      <c r="C1564" t="s">
        <v>1335</v>
      </c>
    </row>
    <row r="1565" spans="3:3" x14ac:dyDescent="0.2">
      <c r="C1565" t="s">
        <v>1336</v>
      </c>
    </row>
    <row r="1566" spans="3:3" x14ac:dyDescent="0.2">
      <c r="C1566" t="s">
        <v>1337</v>
      </c>
    </row>
    <row r="1567" spans="3:3" x14ac:dyDescent="0.2">
      <c r="C1567" t="s">
        <v>1338</v>
      </c>
    </row>
    <row r="1568" spans="3:3" x14ac:dyDescent="0.2">
      <c r="C1568">
        <v>0</v>
      </c>
    </row>
    <row r="1569" spans="3:3" x14ac:dyDescent="0.2">
      <c r="C1569">
        <v>0</v>
      </c>
    </row>
    <row r="1570" spans="3:3" x14ac:dyDescent="0.2">
      <c r="C1570">
        <v>0</v>
      </c>
    </row>
    <row r="1571" spans="3:3" x14ac:dyDescent="0.2">
      <c r="C1571" t="s">
        <v>1339</v>
      </c>
    </row>
    <row r="1572" spans="3:3" x14ac:dyDescent="0.2">
      <c r="C1572">
        <v>0</v>
      </c>
    </row>
    <row r="1573" spans="3:3" x14ac:dyDescent="0.2">
      <c r="C1573">
        <v>0</v>
      </c>
    </row>
    <row r="1574" spans="3:3" x14ac:dyDescent="0.2">
      <c r="C1574">
        <v>0</v>
      </c>
    </row>
    <row r="1575" spans="3:3" x14ac:dyDescent="0.2">
      <c r="C1575" t="s">
        <v>1340</v>
      </c>
    </row>
    <row r="1576" spans="3:3" x14ac:dyDescent="0.2">
      <c r="C1576" t="s">
        <v>1341</v>
      </c>
    </row>
    <row r="1577" spans="3:3" x14ac:dyDescent="0.2">
      <c r="C1577">
        <v>0</v>
      </c>
    </row>
    <row r="1578" spans="3:3" x14ac:dyDescent="0.2">
      <c r="C1578">
        <v>0</v>
      </c>
    </row>
    <row r="1579" spans="3:3" x14ac:dyDescent="0.2">
      <c r="C1579">
        <v>0</v>
      </c>
    </row>
    <row r="1580" spans="3:3" x14ac:dyDescent="0.2">
      <c r="C1580" t="s">
        <v>1342</v>
      </c>
    </row>
    <row r="1581" spans="3:3" x14ac:dyDescent="0.2">
      <c r="C1581" t="s">
        <v>1343</v>
      </c>
    </row>
    <row r="1582" spans="3:3" x14ac:dyDescent="0.2">
      <c r="C1582">
        <v>0</v>
      </c>
    </row>
    <row r="1583" spans="3:3" x14ac:dyDescent="0.2">
      <c r="C1583">
        <v>0</v>
      </c>
    </row>
    <row r="1584" spans="3:3" x14ac:dyDescent="0.2">
      <c r="C1584">
        <v>0</v>
      </c>
    </row>
    <row r="1585" spans="3:3" x14ac:dyDescent="0.2">
      <c r="C1585" t="s">
        <v>1344</v>
      </c>
    </row>
    <row r="1586" spans="3:3" x14ac:dyDescent="0.2">
      <c r="C1586" t="s">
        <v>1345</v>
      </c>
    </row>
    <row r="1587" spans="3:3" x14ac:dyDescent="0.2">
      <c r="C1587" t="s">
        <v>1346</v>
      </c>
    </row>
    <row r="1588" spans="3:3" x14ac:dyDescent="0.2">
      <c r="C1588">
        <v>0</v>
      </c>
    </row>
    <row r="1589" spans="3:3" x14ac:dyDescent="0.2">
      <c r="C1589">
        <v>0</v>
      </c>
    </row>
    <row r="1590" spans="3:3" x14ac:dyDescent="0.2">
      <c r="C1590">
        <v>0</v>
      </c>
    </row>
    <row r="1591" spans="3:3" x14ac:dyDescent="0.2">
      <c r="C1591" t="s">
        <v>1347</v>
      </c>
    </row>
    <row r="1592" spans="3:3" x14ac:dyDescent="0.2">
      <c r="C1592" t="s">
        <v>1348</v>
      </c>
    </row>
    <row r="1593" spans="3:3" x14ac:dyDescent="0.2">
      <c r="C1593" t="s">
        <v>1349</v>
      </c>
    </row>
    <row r="1594" spans="3:3" x14ac:dyDescent="0.2">
      <c r="C1594">
        <v>0</v>
      </c>
    </row>
    <row r="1595" spans="3:3" x14ac:dyDescent="0.2">
      <c r="C1595">
        <v>0</v>
      </c>
    </row>
    <row r="1596" spans="3:3" x14ac:dyDescent="0.2">
      <c r="C1596">
        <v>0</v>
      </c>
    </row>
    <row r="1597" spans="3:3" x14ac:dyDescent="0.2">
      <c r="C1597" t="s">
        <v>1350</v>
      </c>
    </row>
    <row r="1598" spans="3:3" x14ac:dyDescent="0.2">
      <c r="C1598" t="s">
        <v>1351</v>
      </c>
    </row>
    <row r="1599" spans="3:3" x14ac:dyDescent="0.2">
      <c r="C1599" t="s">
        <v>1352</v>
      </c>
    </row>
    <row r="1600" spans="3:3" x14ac:dyDescent="0.2">
      <c r="C1600">
        <v>0</v>
      </c>
    </row>
    <row r="1601" spans="3:3" x14ac:dyDescent="0.2">
      <c r="C1601">
        <v>0</v>
      </c>
    </row>
    <row r="1602" spans="3:3" x14ac:dyDescent="0.2">
      <c r="C1602">
        <v>0</v>
      </c>
    </row>
    <row r="1603" spans="3:3" x14ac:dyDescent="0.2">
      <c r="C1603" t="s">
        <v>1353</v>
      </c>
    </row>
    <row r="1604" spans="3:3" x14ac:dyDescent="0.2">
      <c r="C1604" t="s">
        <v>1354</v>
      </c>
    </row>
    <row r="1605" spans="3:3" x14ac:dyDescent="0.2">
      <c r="C1605">
        <v>0</v>
      </c>
    </row>
    <row r="1606" spans="3:3" x14ac:dyDescent="0.2">
      <c r="C1606">
        <v>0</v>
      </c>
    </row>
    <row r="1607" spans="3:3" x14ac:dyDescent="0.2">
      <c r="C1607">
        <v>0</v>
      </c>
    </row>
    <row r="1608" spans="3:3" x14ac:dyDescent="0.2">
      <c r="C1608" t="s">
        <v>1355</v>
      </c>
    </row>
    <row r="1609" spans="3:3" x14ac:dyDescent="0.2">
      <c r="C1609" t="s">
        <v>1356</v>
      </c>
    </row>
    <row r="1610" spans="3:3" x14ac:dyDescent="0.2">
      <c r="C1610" t="s">
        <v>1357</v>
      </c>
    </row>
    <row r="1611" spans="3:3" x14ac:dyDescent="0.2">
      <c r="C1611">
        <v>0</v>
      </c>
    </row>
    <row r="1612" spans="3:3" x14ac:dyDescent="0.2">
      <c r="C1612">
        <v>0</v>
      </c>
    </row>
    <row r="1613" spans="3:3" x14ac:dyDescent="0.2">
      <c r="C1613">
        <v>0</v>
      </c>
    </row>
    <row r="1614" spans="3:3" x14ac:dyDescent="0.2">
      <c r="C1614" t="s">
        <v>1358</v>
      </c>
    </row>
    <row r="1615" spans="3:3" x14ac:dyDescent="0.2">
      <c r="C1615" t="s">
        <v>1359</v>
      </c>
    </row>
    <row r="1616" spans="3:3" x14ac:dyDescent="0.2">
      <c r="C1616">
        <v>0</v>
      </c>
    </row>
    <row r="1617" spans="3:3" x14ac:dyDescent="0.2">
      <c r="C1617">
        <v>0</v>
      </c>
    </row>
    <row r="1618" spans="3:3" x14ac:dyDescent="0.2">
      <c r="C1618">
        <v>0</v>
      </c>
    </row>
    <row r="1619" spans="3:3" x14ac:dyDescent="0.2">
      <c r="C1619" t="s">
        <v>1360</v>
      </c>
    </row>
    <row r="1620" spans="3:3" x14ac:dyDescent="0.2">
      <c r="C1620" t="s">
        <v>1361</v>
      </c>
    </row>
    <row r="1621" spans="3:3" x14ac:dyDescent="0.2">
      <c r="C1621">
        <v>0</v>
      </c>
    </row>
    <row r="1622" spans="3:3" x14ac:dyDescent="0.2">
      <c r="C1622">
        <v>0</v>
      </c>
    </row>
    <row r="1623" spans="3:3" x14ac:dyDescent="0.2">
      <c r="C1623">
        <v>0</v>
      </c>
    </row>
    <row r="1624" spans="3:3" x14ac:dyDescent="0.2">
      <c r="C1624" t="s">
        <v>1362</v>
      </c>
    </row>
    <row r="1625" spans="3:3" x14ac:dyDescent="0.2">
      <c r="C1625" t="s">
        <v>1363</v>
      </c>
    </row>
    <row r="1626" spans="3:3" x14ac:dyDescent="0.2">
      <c r="C1626">
        <v>0</v>
      </c>
    </row>
    <row r="1627" spans="3:3" x14ac:dyDescent="0.2">
      <c r="C1627">
        <v>0</v>
      </c>
    </row>
    <row r="1628" spans="3:3" x14ac:dyDescent="0.2">
      <c r="C1628">
        <v>0</v>
      </c>
    </row>
    <row r="1629" spans="3:3" x14ac:dyDescent="0.2">
      <c r="C1629" t="s">
        <v>1364</v>
      </c>
    </row>
    <row r="1630" spans="3:3" x14ac:dyDescent="0.2">
      <c r="C1630" t="s">
        <v>1365</v>
      </c>
    </row>
    <row r="1631" spans="3:3" x14ac:dyDescent="0.2">
      <c r="C1631">
        <v>0</v>
      </c>
    </row>
    <row r="1632" spans="3:3" x14ac:dyDescent="0.2">
      <c r="C1632">
        <v>0</v>
      </c>
    </row>
    <row r="1633" spans="3:3" x14ac:dyDescent="0.2">
      <c r="C1633">
        <v>0</v>
      </c>
    </row>
    <row r="1634" spans="3:3" x14ac:dyDescent="0.2">
      <c r="C1634" t="s">
        <v>1366</v>
      </c>
    </row>
    <row r="1635" spans="3:3" x14ac:dyDescent="0.2">
      <c r="C1635" t="s">
        <v>1367</v>
      </c>
    </row>
    <row r="1636" spans="3:3" x14ac:dyDescent="0.2">
      <c r="C1636" t="s">
        <v>1368</v>
      </c>
    </row>
    <row r="1637" spans="3:3" x14ac:dyDescent="0.2">
      <c r="C1637">
        <v>0</v>
      </c>
    </row>
    <row r="1638" spans="3:3" x14ac:dyDescent="0.2">
      <c r="C1638">
        <v>0</v>
      </c>
    </row>
    <row r="1639" spans="3:3" x14ac:dyDescent="0.2">
      <c r="C1639">
        <v>0</v>
      </c>
    </row>
    <row r="1640" spans="3:3" x14ac:dyDescent="0.2">
      <c r="C1640" t="s">
        <v>1369</v>
      </c>
    </row>
    <row r="1641" spans="3:3" x14ac:dyDescent="0.2">
      <c r="C1641" t="s">
        <v>1370</v>
      </c>
    </row>
    <row r="1642" spans="3:3" x14ac:dyDescent="0.2">
      <c r="C1642" t="s">
        <v>1371</v>
      </c>
    </row>
    <row r="1643" spans="3:3" x14ac:dyDescent="0.2">
      <c r="C1643">
        <v>0</v>
      </c>
    </row>
    <row r="1644" spans="3:3" x14ac:dyDescent="0.2">
      <c r="C1644">
        <v>0</v>
      </c>
    </row>
    <row r="1645" spans="3:3" x14ac:dyDescent="0.2">
      <c r="C1645">
        <v>0</v>
      </c>
    </row>
    <row r="1646" spans="3:3" x14ac:dyDescent="0.2">
      <c r="C1646" t="s">
        <v>1372</v>
      </c>
    </row>
    <row r="1647" spans="3:3" x14ac:dyDescent="0.2">
      <c r="C1647" t="s">
        <v>1373</v>
      </c>
    </row>
    <row r="1648" spans="3:3" x14ac:dyDescent="0.2">
      <c r="C1648" t="s">
        <v>1374</v>
      </c>
    </row>
    <row r="1649" spans="3:3" x14ac:dyDescent="0.2">
      <c r="C1649">
        <v>0</v>
      </c>
    </row>
    <row r="1650" spans="3:3" x14ac:dyDescent="0.2">
      <c r="C1650">
        <v>0</v>
      </c>
    </row>
    <row r="1651" spans="3:3" x14ac:dyDescent="0.2">
      <c r="C1651">
        <v>0</v>
      </c>
    </row>
    <row r="1652" spans="3:3" x14ac:dyDescent="0.2">
      <c r="C1652" t="s">
        <v>1375</v>
      </c>
    </row>
    <row r="1653" spans="3:3" x14ac:dyDescent="0.2">
      <c r="C1653" t="s">
        <v>1376</v>
      </c>
    </row>
    <row r="1654" spans="3:3" x14ac:dyDescent="0.2">
      <c r="C1654" t="s">
        <v>1377</v>
      </c>
    </row>
    <row r="1655" spans="3:3" x14ac:dyDescent="0.2">
      <c r="C1655">
        <v>0</v>
      </c>
    </row>
    <row r="1656" spans="3:3" x14ac:dyDescent="0.2">
      <c r="C1656">
        <v>0</v>
      </c>
    </row>
    <row r="1657" spans="3:3" x14ac:dyDescent="0.2">
      <c r="C1657">
        <v>0</v>
      </c>
    </row>
    <row r="1658" spans="3:3" x14ac:dyDescent="0.2">
      <c r="C1658" t="s">
        <v>1378</v>
      </c>
    </row>
    <row r="1659" spans="3:3" x14ac:dyDescent="0.2">
      <c r="C1659" t="s">
        <v>1379</v>
      </c>
    </row>
    <row r="1660" spans="3:3" x14ac:dyDescent="0.2">
      <c r="C1660">
        <v>0</v>
      </c>
    </row>
    <row r="1661" spans="3:3" x14ac:dyDescent="0.2">
      <c r="C1661">
        <v>0</v>
      </c>
    </row>
    <row r="1662" spans="3:3" x14ac:dyDescent="0.2">
      <c r="C1662">
        <v>0</v>
      </c>
    </row>
    <row r="1663" spans="3:3" x14ac:dyDescent="0.2">
      <c r="C1663" t="s">
        <v>1380</v>
      </c>
    </row>
    <row r="1664" spans="3:3" x14ac:dyDescent="0.2">
      <c r="C1664" t="s">
        <v>1381</v>
      </c>
    </row>
    <row r="1665" spans="3:3" x14ac:dyDescent="0.2">
      <c r="C1665">
        <v>0</v>
      </c>
    </row>
    <row r="1666" spans="3:3" x14ac:dyDescent="0.2">
      <c r="C1666">
        <v>0</v>
      </c>
    </row>
    <row r="1667" spans="3:3" x14ac:dyDescent="0.2">
      <c r="C1667">
        <v>0</v>
      </c>
    </row>
    <row r="1668" spans="3:3" x14ac:dyDescent="0.2">
      <c r="C1668" t="s">
        <v>1382</v>
      </c>
    </row>
    <row r="1669" spans="3:3" x14ac:dyDescent="0.2">
      <c r="C1669" t="s">
        <v>1383</v>
      </c>
    </row>
    <row r="1670" spans="3:3" x14ac:dyDescent="0.2">
      <c r="C1670" t="s">
        <v>1384</v>
      </c>
    </row>
    <row r="1671" spans="3:3" x14ac:dyDescent="0.2">
      <c r="C1671">
        <v>0</v>
      </c>
    </row>
    <row r="1672" spans="3:3" x14ac:dyDescent="0.2">
      <c r="C1672">
        <v>0</v>
      </c>
    </row>
    <row r="1673" spans="3:3" x14ac:dyDescent="0.2">
      <c r="C1673">
        <v>0</v>
      </c>
    </row>
    <row r="1674" spans="3:3" x14ac:dyDescent="0.2">
      <c r="C1674" t="s">
        <v>1385</v>
      </c>
    </row>
    <row r="1675" spans="3:3" x14ac:dyDescent="0.2">
      <c r="C1675" t="s">
        <v>1386</v>
      </c>
    </row>
    <row r="1676" spans="3:3" x14ac:dyDescent="0.2">
      <c r="C1676">
        <v>0</v>
      </c>
    </row>
    <row r="1677" spans="3:3" x14ac:dyDescent="0.2">
      <c r="C1677">
        <v>0</v>
      </c>
    </row>
    <row r="1678" spans="3:3" x14ac:dyDescent="0.2">
      <c r="C1678">
        <v>0</v>
      </c>
    </row>
    <row r="1679" spans="3:3" x14ac:dyDescent="0.2">
      <c r="C1679" t="s">
        <v>1387</v>
      </c>
    </row>
    <row r="1680" spans="3:3" x14ac:dyDescent="0.2">
      <c r="C1680" t="s">
        <v>1388</v>
      </c>
    </row>
    <row r="1681" spans="3:3" x14ac:dyDescent="0.2">
      <c r="C1681" t="s">
        <v>1389</v>
      </c>
    </row>
    <row r="1682" spans="3:3" x14ac:dyDescent="0.2">
      <c r="C1682">
        <v>0</v>
      </c>
    </row>
    <row r="1683" spans="3:3" x14ac:dyDescent="0.2">
      <c r="C1683">
        <v>0</v>
      </c>
    </row>
    <row r="1684" spans="3:3" x14ac:dyDescent="0.2">
      <c r="C1684">
        <v>0</v>
      </c>
    </row>
    <row r="1685" spans="3:3" x14ac:dyDescent="0.2">
      <c r="C1685" t="s">
        <v>1390</v>
      </c>
    </row>
    <row r="1686" spans="3:3" x14ac:dyDescent="0.2">
      <c r="C1686" t="s">
        <v>1391</v>
      </c>
    </row>
    <row r="1687" spans="3:3" x14ac:dyDescent="0.2">
      <c r="C1687" t="s">
        <v>1392</v>
      </c>
    </row>
    <row r="1688" spans="3:3" x14ac:dyDescent="0.2">
      <c r="C1688">
        <v>0</v>
      </c>
    </row>
    <row r="1689" spans="3:3" x14ac:dyDescent="0.2">
      <c r="C1689">
        <v>0</v>
      </c>
    </row>
    <row r="1690" spans="3:3" x14ac:dyDescent="0.2">
      <c r="C1690">
        <v>0</v>
      </c>
    </row>
    <row r="1691" spans="3:3" x14ac:dyDescent="0.2">
      <c r="C1691" t="s">
        <v>1393</v>
      </c>
    </row>
    <row r="1692" spans="3:3" x14ac:dyDescent="0.2">
      <c r="C1692" t="s">
        <v>1394</v>
      </c>
    </row>
    <row r="1693" spans="3:3" x14ac:dyDescent="0.2">
      <c r="C1693" t="s">
        <v>1395</v>
      </c>
    </row>
    <row r="1694" spans="3:3" x14ac:dyDescent="0.2">
      <c r="C1694">
        <v>0</v>
      </c>
    </row>
    <row r="1695" spans="3:3" x14ac:dyDescent="0.2">
      <c r="C1695">
        <v>0</v>
      </c>
    </row>
    <row r="1696" spans="3:3" x14ac:dyDescent="0.2">
      <c r="C1696">
        <v>0</v>
      </c>
    </row>
    <row r="1697" spans="3:3" x14ac:dyDescent="0.2">
      <c r="C1697" t="s">
        <v>1396</v>
      </c>
    </row>
    <row r="1698" spans="3:3" x14ac:dyDescent="0.2">
      <c r="C1698" t="s">
        <v>1397</v>
      </c>
    </row>
    <row r="1699" spans="3:3" x14ac:dyDescent="0.2">
      <c r="C1699">
        <v>0</v>
      </c>
    </row>
    <row r="1700" spans="3:3" x14ac:dyDescent="0.2">
      <c r="C1700">
        <v>0</v>
      </c>
    </row>
    <row r="1701" spans="3:3" x14ac:dyDescent="0.2">
      <c r="C1701">
        <v>0</v>
      </c>
    </row>
    <row r="1702" spans="3:3" x14ac:dyDescent="0.2">
      <c r="C1702" t="s">
        <v>1398</v>
      </c>
    </row>
    <row r="1703" spans="3:3" x14ac:dyDescent="0.2">
      <c r="C1703" t="s">
        <v>1399</v>
      </c>
    </row>
    <row r="1704" spans="3:3" x14ac:dyDescent="0.2">
      <c r="C1704">
        <v>0</v>
      </c>
    </row>
    <row r="1705" spans="3:3" x14ac:dyDescent="0.2">
      <c r="C1705">
        <v>0</v>
      </c>
    </row>
    <row r="1706" spans="3:3" x14ac:dyDescent="0.2">
      <c r="C1706">
        <v>0</v>
      </c>
    </row>
    <row r="1707" spans="3:3" x14ac:dyDescent="0.2">
      <c r="C1707" t="s">
        <v>1400</v>
      </c>
    </row>
    <row r="1708" spans="3:3" x14ac:dyDescent="0.2">
      <c r="C1708">
        <v>0</v>
      </c>
    </row>
    <row r="1709" spans="3:3" x14ac:dyDescent="0.2">
      <c r="C1709">
        <v>0</v>
      </c>
    </row>
    <row r="1710" spans="3:3" x14ac:dyDescent="0.2">
      <c r="C1710">
        <v>0</v>
      </c>
    </row>
    <row r="1711" spans="3:3" x14ac:dyDescent="0.2">
      <c r="C1711" t="s">
        <v>1401</v>
      </c>
    </row>
    <row r="1712" spans="3:3" x14ac:dyDescent="0.2">
      <c r="C1712" t="s">
        <v>1402</v>
      </c>
    </row>
    <row r="1713" spans="3:3" x14ac:dyDescent="0.2">
      <c r="C1713">
        <v>0</v>
      </c>
    </row>
    <row r="1714" spans="3:3" x14ac:dyDescent="0.2">
      <c r="C1714">
        <v>0</v>
      </c>
    </row>
    <row r="1715" spans="3:3" x14ac:dyDescent="0.2">
      <c r="C1715">
        <v>0</v>
      </c>
    </row>
    <row r="1716" spans="3:3" x14ac:dyDescent="0.2">
      <c r="C1716" t="s">
        <v>1403</v>
      </c>
    </row>
    <row r="1717" spans="3:3" x14ac:dyDescent="0.2">
      <c r="C1717" t="s">
        <v>1404</v>
      </c>
    </row>
    <row r="1718" spans="3:3" x14ac:dyDescent="0.2">
      <c r="C1718">
        <v>0</v>
      </c>
    </row>
    <row r="1719" spans="3:3" x14ac:dyDescent="0.2">
      <c r="C1719">
        <v>0</v>
      </c>
    </row>
    <row r="1720" spans="3:3" x14ac:dyDescent="0.2">
      <c r="C1720">
        <v>0</v>
      </c>
    </row>
    <row r="1721" spans="3:3" x14ac:dyDescent="0.2">
      <c r="C1721">
        <v>0</v>
      </c>
    </row>
    <row r="1722" spans="3:3" x14ac:dyDescent="0.2">
      <c r="C1722">
        <v>0</v>
      </c>
    </row>
    <row r="1723" spans="3:3" x14ac:dyDescent="0.2">
      <c r="C1723">
        <v>0</v>
      </c>
    </row>
    <row r="1724" spans="3:3" x14ac:dyDescent="0.2">
      <c r="C1724" t="s">
        <v>1405</v>
      </c>
    </row>
    <row r="1725" spans="3:3" x14ac:dyDescent="0.2">
      <c r="C1725" t="s">
        <v>1406</v>
      </c>
    </row>
    <row r="1726" spans="3:3" x14ac:dyDescent="0.2">
      <c r="C1726" t="s">
        <v>1407</v>
      </c>
    </row>
    <row r="1727" spans="3:3" x14ac:dyDescent="0.2">
      <c r="C1727">
        <v>0</v>
      </c>
    </row>
    <row r="1728" spans="3:3" x14ac:dyDescent="0.2">
      <c r="C1728">
        <v>0</v>
      </c>
    </row>
    <row r="1729" spans="3:3" x14ac:dyDescent="0.2">
      <c r="C1729">
        <v>0</v>
      </c>
    </row>
    <row r="1730" spans="3:3" x14ac:dyDescent="0.2">
      <c r="C1730" t="s">
        <v>1408</v>
      </c>
    </row>
    <row r="1731" spans="3:3" x14ac:dyDescent="0.2">
      <c r="C1731" t="s">
        <v>1409</v>
      </c>
    </row>
    <row r="1732" spans="3:3" x14ac:dyDescent="0.2">
      <c r="C1732" t="s">
        <v>1410</v>
      </c>
    </row>
    <row r="1733" spans="3:3" x14ac:dyDescent="0.2">
      <c r="C1733">
        <v>0</v>
      </c>
    </row>
    <row r="1734" spans="3:3" x14ac:dyDescent="0.2">
      <c r="C1734">
        <v>0</v>
      </c>
    </row>
    <row r="1735" spans="3:3" x14ac:dyDescent="0.2">
      <c r="C1735">
        <v>0</v>
      </c>
    </row>
    <row r="1736" spans="3:3" x14ac:dyDescent="0.2">
      <c r="C1736" t="s">
        <v>1411</v>
      </c>
    </row>
    <row r="1737" spans="3:3" x14ac:dyDescent="0.2">
      <c r="C1737" t="s">
        <v>1412</v>
      </c>
    </row>
    <row r="1738" spans="3:3" x14ac:dyDescent="0.2">
      <c r="C1738" t="s">
        <v>1413</v>
      </c>
    </row>
    <row r="1739" spans="3:3" x14ac:dyDescent="0.2">
      <c r="C1739">
        <v>0</v>
      </c>
    </row>
    <row r="1740" spans="3:3" x14ac:dyDescent="0.2">
      <c r="C1740">
        <v>0</v>
      </c>
    </row>
    <row r="1741" spans="3:3" x14ac:dyDescent="0.2">
      <c r="C1741">
        <v>0</v>
      </c>
    </row>
    <row r="1742" spans="3:3" x14ac:dyDescent="0.2">
      <c r="C1742" t="s">
        <v>1414</v>
      </c>
    </row>
    <row r="1743" spans="3:3" x14ac:dyDescent="0.2">
      <c r="C1743" t="s">
        <v>1415</v>
      </c>
    </row>
    <row r="1744" spans="3:3" x14ac:dyDescent="0.2">
      <c r="C1744">
        <v>0</v>
      </c>
    </row>
    <row r="1745" spans="3:3" x14ac:dyDescent="0.2">
      <c r="C1745">
        <v>0</v>
      </c>
    </row>
    <row r="1746" spans="3:3" x14ac:dyDescent="0.2">
      <c r="C1746">
        <v>0</v>
      </c>
    </row>
    <row r="1747" spans="3:3" x14ac:dyDescent="0.2">
      <c r="C1747" t="s">
        <v>1416</v>
      </c>
    </row>
    <row r="1748" spans="3:3" x14ac:dyDescent="0.2">
      <c r="C1748" t="s">
        <v>1417</v>
      </c>
    </row>
    <row r="1749" spans="3:3" x14ac:dyDescent="0.2">
      <c r="C1749">
        <v>0</v>
      </c>
    </row>
    <row r="1750" spans="3:3" x14ac:dyDescent="0.2">
      <c r="C1750">
        <v>0</v>
      </c>
    </row>
    <row r="1751" spans="3:3" x14ac:dyDescent="0.2">
      <c r="C1751">
        <v>0</v>
      </c>
    </row>
    <row r="1752" spans="3:3" x14ac:dyDescent="0.2">
      <c r="C1752" t="s">
        <v>1418</v>
      </c>
    </row>
    <row r="1753" spans="3:3" x14ac:dyDescent="0.2">
      <c r="C1753" t="s">
        <v>1419</v>
      </c>
    </row>
    <row r="1754" spans="3:3" x14ac:dyDescent="0.2">
      <c r="C1754" t="s">
        <v>1420</v>
      </c>
    </row>
    <row r="1755" spans="3:3" x14ac:dyDescent="0.2">
      <c r="C1755">
        <v>0</v>
      </c>
    </row>
    <row r="1756" spans="3:3" x14ac:dyDescent="0.2">
      <c r="C1756">
        <v>0</v>
      </c>
    </row>
    <row r="1757" spans="3:3" x14ac:dyDescent="0.2">
      <c r="C1757">
        <v>0</v>
      </c>
    </row>
    <row r="1758" spans="3:3" x14ac:dyDescent="0.2">
      <c r="C1758" t="s">
        <v>1421</v>
      </c>
    </row>
    <row r="1759" spans="3:3" x14ac:dyDescent="0.2">
      <c r="C1759" t="s">
        <v>1422</v>
      </c>
    </row>
    <row r="1760" spans="3:3" x14ac:dyDescent="0.2">
      <c r="C1760" t="s">
        <v>1423</v>
      </c>
    </row>
    <row r="1761" spans="3:3" x14ac:dyDescent="0.2">
      <c r="C1761" t="s">
        <v>1424</v>
      </c>
    </row>
    <row r="1762" spans="3:3" x14ac:dyDescent="0.2">
      <c r="C1762" t="s">
        <v>1425</v>
      </c>
    </row>
    <row r="1763" spans="3:3" x14ac:dyDescent="0.2">
      <c r="C1763" t="s">
        <v>1426</v>
      </c>
    </row>
    <row r="1764" spans="3:3" x14ac:dyDescent="0.2">
      <c r="C1764">
        <v>0</v>
      </c>
    </row>
    <row r="1765" spans="3:3" x14ac:dyDescent="0.2">
      <c r="C1765">
        <v>0</v>
      </c>
    </row>
    <row r="1766" spans="3:3" x14ac:dyDescent="0.2">
      <c r="C1766">
        <v>0</v>
      </c>
    </row>
    <row r="1767" spans="3:3" x14ac:dyDescent="0.2">
      <c r="C1767" t="s">
        <v>1427</v>
      </c>
    </row>
    <row r="1768" spans="3:3" x14ac:dyDescent="0.2">
      <c r="C1768" t="s">
        <v>1428</v>
      </c>
    </row>
    <row r="1769" spans="3:3" x14ac:dyDescent="0.2">
      <c r="C1769">
        <v>0</v>
      </c>
    </row>
    <row r="1770" spans="3:3" x14ac:dyDescent="0.2">
      <c r="C1770">
        <v>0</v>
      </c>
    </row>
    <row r="1771" spans="3:3" x14ac:dyDescent="0.2">
      <c r="C1771">
        <v>0</v>
      </c>
    </row>
    <row r="1772" spans="3:3" x14ac:dyDescent="0.2">
      <c r="C1772" t="s">
        <v>1429</v>
      </c>
    </row>
    <row r="1773" spans="3:3" x14ac:dyDescent="0.2">
      <c r="C1773" t="s">
        <v>1430</v>
      </c>
    </row>
    <row r="1774" spans="3:3" x14ac:dyDescent="0.2">
      <c r="C1774" t="s">
        <v>1431</v>
      </c>
    </row>
    <row r="1775" spans="3:3" x14ac:dyDescent="0.2">
      <c r="C1775">
        <v>0</v>
      </c>
    </row>
    <row r="1776" spans="3:3" x14ac:dyDescent="0.2">
      <c r="C1776">
        <v>0</v>
      </c>
    </row>
    <row r="1777" spans="3:3" x14ac:dyDescent="0.2">
      <c r="C1777">
        <v>0</v>
      </c>
    </row>
    <row r="1778" spans="3:3" x14ac:dyDescent="0.2">
      <c r="C1778" t="s">
        <v>1432</v>
      </c>
    </row>
    <row r="1779" spans="3:3" x14ac:dyDescent="0.2">
      <c r="C1779">
        <v>0</v>
      </c>
    </row>
    <row r="1780" spans="3:3" x14ac:dyDescent="0.2">
      <c r="C1780">
        <v>0</v>
      </c>
    </row>
    <row r="1781" spans="3:3" x14ac:dyDescent="0.2">
      <c r="C1781">
        <v>0</v>
      </c>
    </row>
    <row r="1782" spans="3:3" x14ac:dyDescent="0.2">
      <c r="C1782" t="s">
        <v>1433</v>
      </c>
    </row>
    <row r="1783" spans="3:3" x14ac:dyDescent="0.2">
      <c r="C1783" t="s">
        <v>1434</v>
      </c>
    </row>
    <row r="1784" spans="3:3" x14ac:dyDescent="0.2">
      <c r="C1784" t="s">
        <v>1435</v>
      </c>
    </row>
    <row r="1785" spans="3:3" x14ac:dyDescent="0.2">
      <c r="C1785" t="s">
        <v>1436</v>
      </c>
    </row>
    <row r="1786" spans="3:3" x14ac:dyDescent="0.2">
      <c r="C1786">
        <v>0</v>
      </c>
    </row>
    <row r="1787" spans="3:3" x14ac:dyDescent="0.2">
      <c r="C1787">
        <v>0</v>
      </c>
    </row>
    <row r="1788" spans="3:3" x14ac:dyDescent="0.2">
      <c r="C1788">
        <v>0</v>
      </c>
    </row>
    <row r="1789" spans="3:3" x14ac:dyDescent="0.2">
      <c r="C1789" t="s">
        <v>1437</v>
      </c>
    </row>
    <row r="1790" spans="3:3" x14ac:dyDescent="0.2">
      <c r="C1790" t="s">
        <v>1438</v>
      </c>
    </row>
    <row r="1791" spans="3:3" x14ac:dyDescent="0.2">
      <c r="C1791">
        <v>0</v>
      </c>
    </row>
    <row r="1792" spans="3:3" x14ac:dyDescent="0.2">
      <c r="C1792">
        <v>0</v>
      </c>
    </row>
    <row r="1793" spans="3:3" x14ac:dyDescent="0.2">
      <c r="C1793">
        <v>0</v>
      </c>
    </row>
    <row r="1794" spans="3:3" x14ac:dyDescent="0.2">
      <c r="C1794" t="s">
        <v>1439</v>
      </c>
    </row>
    <row r="1795" spans="3:3" x14ac:dyDescent="0.2">
      <c r="C1795" t="s">
        <v>1440</v>
      </c>
    </row>
    <row r="1796" spans="3:3" x14ac:dyDescent="0.2">
      <c r="C1796">
        <v>0</v>
      </c>
    </row>
    <row r="1797" spans="3:3" x14ac:dyDescent="0.2">
      <c r="C1797">
        <v>0</v>
      </c>
    </row>
    <row r="1798" spans="3:3" x14ac:dyDescent="0.2">
      <c r="C1798">
        <v>0</v>
      </c>
    </row>
    <row r="1799" spans="3:3" x14ac:dyDescent="0.2">
      <c r="C1799" t="s">
        <v>1441</v>
      </c>
    </row>
    <row r="1800" spans="3:3" x14ac:dyDescent="0.2">
      <c r="C1800">
        <v>0</v>
      </c>
    </row>
    <row r="1801" spans="3:3" x14ac:dyDescent="0.2">
      <c r="C1801">
        <v>0</v>
      </c>
    </row>
    <row r="1802" spans="3:3" x14ac:dyDescent="0.2">
      <c r="C1802">
        <v>0</v>
      </c>
    </row>
    <row r="1803" spans="3:3" x14ac:dyDescent="0.2">
      <c r="C1803" t="s">
        <v>1442</v>
      </c>
    </row>
    <row r="1804" spans="3:3" x14ac:dyDescent="0.2">
      <c r="C1804" t="s">
        <v>1443</v>
      </c>
    </row>
    <row r="1805" spans="3:3" x14ac:dyDescent="0.2">
      <c r="C1805">
        <v>0</v>
      </c>
    </row>
    <row r="1806" spans="3:3" x14ac:dyDescent="0.2">
      <c r="C1806">
        <v>0</v>
      </c>
    </row>
    <row r="1807" spans="3:3" x14ac:dyDescent="0.2">
      <c r="C1807">
        <v>0</v>
      </c>
    </row>
    <row r="1808" spans="3:3" x14ac:dyDescent="0.2">
      <c r="C1808" t="s">
        <v>1444</v>
      </c>
    </row>
    <row r="1809" spans="3:3" x14ac:dyDescent="0.2">
      <c r="C1809" t="s">
        <v>1445</v>
      </c>
    </row>
    <row r="1810" spans="3:3" x14ac:dyDescent="0.2">
      <c r="C1810" t="s">
        <v>1446</v>
      </c>
    </row>
    <row r="1811" spans="3:3" x14ac:dyDescent="0.2">
      <c r="C1811">
        <v>0</v>
      </c>
    </row>
    <row r="1812" spans="3:3" x14ac:dyDescent="0.2">
      <c r="C1812">
        <v>0</v>
      </c>
    </row>
    <row r="1813" spans="3:3" x14ac:dyDescent="0.2">
      <c r="C1813">
        <v>0</v>
      </c>
    </row>
    <row r="1814" spans="3:3" x14ac:dyDescent="0.2">
      <c r="C1814" t="s">
        <v>1447</v>
      </c>
    </row>
    <row r="1815" spans="3:3" x14ac:dyDescent="0.2">
      <c r="C1815">
        <v>0</v>
      </c>
    </row>
    <row r="1816" spans="3:3" x14ac:dyDescent="0.2">
      <c r="C1816">
        <v>0</v>
      </c>
    </row>
    <row r="1817" spans="3:3" x14ac:dyDescent="0.2">
      <c r="C1817">
        <v>0</v>
      </c>
    </row>
    <row r="1818" spans="3:3" x14ac:dyDescent="0.2">
      <c r="C1818" t="s">
        <v>1448</v>
      </c>
    </row>
    <row r="1819" spans="3:3" x14ac:dyDescent="0.2">
      <c r="C1819" t="s">
        <v>1449</v>
      </c>
    </row>
    <row r="1820" spans="3:3" x14ac:dyDescent="0.2">
      <c r="C1820" t="s">
        <v>1450</v>
      </c>
    </row>
    <row r="1821" spans="3:3" x14ac:dyDescent="0.2">
      <c r="C1821" t="s">
        <v>1451</v>
      </c>
    </row>
    <row r="1822" spans="3:3" x14ac:dyDescent="0.2">
      <c r="C1822" t="s">
        <v>1452</v>
      </c>
    </row>
    <row r="1823" spans="3:3" x14ac:dyDescent="0.2">
      <c r="C1823" t="s">
        <v>1453</v>
      </c>
    </row>
    <row r="1824" spans="3:3" x14ac:dyDescent="0.2">
      <c r="C1824">
        <v>0</v>
      </c>
    </row>
    <row r="1825" spans="3:3" x14ac:dyDescent="0.2">
      <c r="C1825">
        <v>0</v>
      </c>
    </row>
    <row r="1826" spans="3:3" x14ac:dyDescent="0.2">
      <c r="C1826">
        <v>0</v>
      </c>
    </row>
    <row r="1827" spans="3:3" x14ac:dyDescent="0.2">
      <c r="C1827" t="s">
        <v>1454</v>
      </c>
    </row>
    <row r="1828" spans="3:3" x14ac:dyDescent="0.2">
      <c r="C1828" t="s">
        <v>1455</v>
      </c>
    </row>
    <row r="1829" spans="3:3" x14ac:dyDescent="0.2">
      <c r="C1829">
        <v>0</v>
      </c>
    </row>
    <row r="1830" spans="3:3" x14ac:dyDescent="0.2">
      <c r="C1830">
        <v>0</v>
      </c>
    </row>
    <row r="1831" spans="3:3" x14ac:dyDescent="0.2">
      <c r="C1831">
        <v>0</v>
      </c>
    </row>
    <row r="1832" spans="3:3" x14ac:dyDescent="0.2">
      <c r="C1832" t="s">
        <v>1456</v>
      </c>
    </row>
    <row r="1833" spans="3:3" x14ac:dyDescent="0.2">
      <c r="C1833" t="s">
        <v>1457</v>
      </c>
    </row>
    <row r="1834" spans="3:3" x14ac:dyDescent="0.2">
      <c r="C1834">
        <v>0</v>
      </c>
    </row>
    <row r="1835" spans="3:3" x14ac:dyDescent="0.2">
      <c r="C1835">
        <v>0</v>
      </c>
    </row>
    <row r="1836" spans="3:3" x14ac:dyDescent="0.2">
      <c r="C1836">
        <v>0</v>
      </c>
    </row>
    <row r="1837" spans="3:3" x14ac:dyDescent="0.2">
      <c r="C1837" t="s">
        <v>1458</v>
      </c>
    </row>
    <row r="1838" spans="3:3" x14ac:dyDescent="0.2">
      <c r="C1838" t="s">
        <v>1459</v>
      </c>
    </row>
    <row r="1839" spans="3:3" x14ac:dyDescent="0.2">
      <c r="C1839" t="s">
        <v>1460</v>
      </c>
    </row>
    <row r="1840" spans="3:3" x14ac:dyDescent="0.2">
      <c r="C1840">
        <v>0</v>
      </c>
    </row>
    <row r="1841" spans="3:3" x14ac:dyDescent="0.2">
      <c r="C1841">
        <v>0</v>
      </c>
    </row>
    <row r="1842" spans="3:3" x14ac:dyDescent="0.2">
      <c r="C1842">
        <v>0</v>
      </c>
    </row>
    <row r="1843" spans="3:3" x14ac:dyDescent="0.2">
      <c r="C1843" t="s">
        <v>1461</v>
      </c>
    </row>
    <row r="1844" spans="3:3" x14ac:dyDescent="0.2">
      <c r="C1844" t="s">
        <v>1462</v>
      </c>
    </row>
    <row r="1845" spans="3:3" x14ac:dyDescent="0.2">
      <c r="C1845" t="s">
        <v>1463</v>
      </c>
    </row>
    <row r="1846" spans="3:3" x14ac:dyDescent="0.2">
      <c r="C1846" t="s">
        <v>1464</v>
      </c>
    </row>
    <row r="1847" spans="3:3" x14ac:dyDescent="0.2">
      <c r="C1847" t="s">
        <v>1465</v>
      </c>
    </row>
    <row r="1848" spans="3:3" x14ac:dyDescent="0.2">
      <c r="C1848">
        <v>0</v>
      </c>
    </row>
    <row r="1849" spans="3:3" x14ac:dyDescent="0.2">
      <c r="C1849">
        <v>0</v>
      </c>
    </row>
    <row r="1850" spans="3:3" x14ac:dyDescent="0.2">
      <c r="C1850">
        <v>0</v>
      </c>
    </row>
    <row r="1851" spans="3:3" x14ac:dyDescent="0.2">
      <c r="C1851" t="s">
        <v>1466</v>
      </c>
    </row>
    <row r="1852" spans="3:3" x14ac:dyDescent="0.2">
      <c r="C1852" t="s">
        <v>1467</v>
      </c>
    </row>
    <row r="1853" spans="3:3" x14ac:dyDescent="0.2">
      <c r="C1853" t="s">
        <v>1468</v>
      </c>
    </row>
    <row r="1854" spans="3:3" x14ac:dyDescent="0.2">
      <c r="C1854">
        <v>0</v>
      </c>
    </row>
    <row r="1855" spans="3:3" x14ac:dyDescent="0.2">
      <c r="C1855">
        <v>0</v>
      </c>
    </row>
    <row r="1856" spans="3:3" x14ac:dyDescent="0.2">
      <c r="C1856">
        <v>0</v>
      </c>
    </row>
    <row r="1857" spans="3:3" x14ac:dyDescent="0.2">
      <c r="C1857" t="s">
        <v>1469</v>
      </c>
    </row>
    <row r="1858" spans="3:3" x14ac:dyDescent="0.2">
      <c r="C1858" t="s">
        <v>1470</v>
      </c>
    </row>
    <row r="1859" spans="3:3" x14ac:dyDescent="0.2">
      <c r="C1859">
        <v>0</v>
      </c>
    </row>
    <row r="1860" spans="3:3" x14ac:dyDescent="0.2">
      <c r="C1860">
        <v>0</v>
      </c>
    </row>
    <row r="1861" spans="3:3" x14ac:dyDescent="0.2">
      <c r="C1861">
        <v>0</v>
      </c>
    </row>
    <row r="1862" spans="3:3" x14ac:dyDescent="0.2">
      <c r="C1862" t="s">
        <v>1471</v>
      </c>
    </row>
    <row r="1863" spans="3:3" x14ac:dyDescent="0.2">
      <c r="C1863" t="s">
        <v>1472</v>
      </c>
    </row>
    <row r="1864" spans="3:3" x14ac:dyDescent="0.2">
      <c r="C1864">
        <v>0</v>
      </c>
    </row>
    <row r="1865" spans="3:3" x14ac:dyDescent="0.2">
      <c r="C1865">
        <v>0</v>
      </c>
    </row>
    <row r="1866" spans="3:3" x14ac:dyDescent="0.2">
      <c r="C1866">
        <v>0</v>
      </c>
    </row>
    <row r="1867" spans="3:3" x14ac:dyDescent="0.2">
      <c r="C1867" t="s">
        <v>1473</v>
      </c>
    </row>
    <row r="1868" spans="3:3" x14ac:dyDescent="0.2">
      <c r="C1868" t="s">
        <v>1474</v>
      </c>
    </row>
    <row r="1869" spans="3:3" x14ac:dyDescent="0.2">
      <c r="C1869">
        <v>0</v>
      </c>
    </row>
    <row r="1870" spans="3:3" x14ac:dyDescent="0.2">
      <c r="C1870">
        <v>0</v>
      </c>
    </row>
    <row r="1871" spans="3:3" x14ac:dyDescent="0.2">
      <c r="C1871">
        <v>0</v>
      </c>
    </row>
    <row r="1872" spans="3:3" x14ac:dyDescent="0.2">
      <c r="C1872" t="s">
        <v>1475</v>
      </c>
    </row>
    <row r="1873" spans="3:3" x14ac:dyDescent="0.2">
      <c r="C1873" t="s">
        <v>1476</v>
      </c>
    </row>
    <row r="1874" spans="3:3" x14ac:dyDescent="0.2">
      <c r="C1874">
        <v>0</v>
      </c>
    </row>
    <row r="1875" spans="3:3" x14ac:dyDescent="0.2">
      <c r="C1875">
        <v>0</v>
      </c>
    </row>
    <row r="1876" spans="3:3" x14ac:dyDescent="0.2">
      <c r="C1876">
        <v>0</v>
      </c>
    </row>
    <row r="1877" spans="3:3" x14ac:dyDescent="0.2">
      <c r="C1877" t="s">
        <v>1477</v>
      </c>
    </row>
    <row r="1878" spans="3:3" x14ac:dyDescent="0.2">
      <c r="C1878" t="s">
        <v>1478</v>
      </c>
    </row>
    <row r="1879" spans="3:3" x14ac:dyDescent="0.2">
      <c r="C1879">
        <v>0</v>
      </c>
    </row>
    <row r="1880" spans="3:3" x14ac:dyDescent="0.2">
      <c r="C1880">
        <v>0</v>
      </c>
    </row>
    <row r="1881" spans="3:3" x14ac:dyDescent="0.2">
      <c r="C1881">
        <v>0</v>
      </c>
    </row>
    <row r="1882" spans="3:3" x14ac:dyDescent="0.2">
      <c r="C1882" t="s">
        <v>1479</v>
      </c>
    </row>
    <row r="1883" spans="3:3" x14ac:dyDescent="0.2">
      <c r="C1883" t="s">
        <v>1480</v>
      </c>
    </row>
    <row r="1884" spans="3:3" x14ac:dyDescent="0.2">
      <c r="C1884" t="s">
        <v>1481</v>
      </c>
    </row>
    <row r="1885" spans="3:3" x14ac:dyDescent="0.2">
      <c r="C1885">
        <v>0</v>
      </c>
    </row>
    <row r="1886" spans="3:3" x14ac:dyDescent="0.2">
      <c r="C1886">
        <v>0</v>
      </c>
    </row>
    <row r="1887" spans="3:3" x14ac:dyDescent="0.2">
      <c r="C1887">
        <v>0</v>
      </c>
    </row>
    <row r="1888" spans="3:3" x14ac:dyDescent="0.2">
      <c r="C1888" t="s">
        <v>1482</v>
      </c>
    </row>
    <row r="1889" spans="3:3" x14ac:dyDescent="0.2">
      <c r="C1889" t="s">
        <v>1483</v>
      </c>
    </row>
    <row r="1890" spans="3:3" x14ac:dyDescent="0.2">
      <c r="C1890">
        <v>0</v>
      </c>
    </row>
    <row r="1891" spans="3:3" x14ac:dyDescent="0.2">
      <c r="C1891">
        <v>0</v>
      </c>
    </row>
    <row r="1892" spans="3:3" x14ac:dyDescent="0.2">
      <c r="C1892">
        <v>0</v>
      </c>
    </row>
    <row r="1893" spans="3:3" x14ac:dyDescent="0.2">
      <c r="C1893" t="s">
        <v>1484</v>
      </c>
    </row>
    <row r="1894" spans="3:3" x14ac:dyDescent="0.2">
      <c r="C1894" t="s">
        <v>1485</v>
      </c>
    </row>
    <row r="1895" spans="3:3" x14ac:dyDescent="0.2">
      <c r="C1895">
        <v>0</v>
      </c>
    </row>
    <row r="1896" spans="3:3" x14ac:dyDescent="0.2">
      <c r="C1896">
        <v>0</v>
      </c>
    </row>
    <row r="1897" spans="3:3" x14ac:dyDescent="0.2">
      <c r="C1897">
        <v>0</v>
      </c>
    </row>
    <row r="1898" spans="3:3" x14ac:dyDescent="0.2">
      <c r="C1898" t="s">
        <v>1486</v>
      </c>
    </row>
    <row r="1899" spans="3:3" x14ac:dyDescent="0.2">
      <c r="C1899" t="s">
        <v>1487</v>
      </c>
    </row>
    <row r="1900" spans="3:3" x14ac:dyDescent="0.2">
      <c r="C1900">
        <v>0</v>
      </c>
    </row>
    <row r="1901" spans="3:3" x14ac:dyDescent="0.2">
      <c r="C1901">
        <v>0</v>
      </c>
    </row>
    <row r="1902" spans="3:3" x14ac:dyDescent="0.2">
      <c r="C1902">
        <v>0</v>
      </c>
    </row>
    <row r="1903" spans="3:3" x14ac:dyDescent="0.2">
      <c r="C1903" t="s">
        <v>1488</v>
      </c>
    </row>
    <row r="1904" spans="3:3" x14ac:dyDescent="0.2">
      <c r="C1904" t="s">
        <v>1489</v>
      </c>
    </row>
    <row r="1905" spans="3:3" x14ac:dyDescent="0.2">
      <c r="C1905" t="s">
        <v>1490</v>
      </c>
    </row>
    <row r="1906" spans="3:3" x14ac:dyDescent="0.2">
      <c r="C1906">
        <v>0</v>
      </c>
    </row>
    <row r="1907" spans="3:3" x14ac:dyDescent="0.2">
      <c r="C1907">
        <v>0</v>
      </c>
    </row>
    <row r="1908" spans="3:3" x14ac:dyDescent="0.2">
      <c r="C1908">
        <v>0</v>
      </c>
    </row>
    <row r="1909" spans="3:3" x14ac:dyDescent="0.2">
      <c r="C1909" t="s">
        <v>1491</v>
      </c>
    </row>
    <row r="1910" spans="3:3" x14ac:dyDescent="0.2">
      <c r="C1910" t="s">
        <v>1492</v>
      </c>
    </row>
    <row r="1911" spans="3:3" x14ac:dyDescent="0.2">
      <c r="C1911" t="s">
        <v>1493</v>
      </c>
    </row>
    <row r="1912" spans="3:3" x14ac:dyDescent="0.2">
      <c r="C1912" t="s">
        <v>1494</v>
      </c>
    </row>
    <row r="1913" spans="3:3" x14ac:dyDescent="0.2">
      <c r="C1913">
        <v>0</v>
      </c>
    </row>
    <row r="1914" spans="3:3" x14ac:dyDescent="0.2">
      <c r="C1914">
        <v>0</v>
      </c>
    </row>
    <row r="1915" spans="3:3" x14ac:dyDescent="0.2">
      <c r="C1915">
        <v>0</v>
      </c>
    </row>
    <row r="1916" spans="3:3" x14ac:dyDescent="0.2">
      <c r="C1916" t="s">
        <v>1495</v>
      </c>
    </row>
    <row r="1917" spans="3:3" x14ac:dyDescent="0.2">
      <c r="C1917">
        <v>0</v>
      </c>
    </row>
    <row r="1918" spans="3:3" x14ac:dyDescent="0.2">
      <c r="C1918">
        <v>0</v>
      </c>
    </row>
    <row r="1919" spans="3:3" x14ac:dyDescent="0.2">
      <c r="C1919">
        <v>0</v>
      </c>
    </row>
    <row r="1920" spans="3:3" x14ac:dyDescent="0.2">
      <c r="C1920" t="s">
        <v>1496</v>
      </c>
    </row>
    <row r="1921" spans="3:3" x14ac:dyDescent="0.2">
      <c r="C1921" t="s">
        <v>1497</v>
      </c>
    </row>
    <row r="1922" spans="3:3" x14ac:dyDescent="0.2">
      <c r="C1922" t="s">
        <v>1498</v>
      </c>
    </row>
    <row r="1923" spans="3:3" x14ac:dyDescent="0.2">
      <c r="C1923" t="s">
        <v>1499</v>
      </c>
    </row>
    <row r="1924" spans="3:3" x14ac:dyDescent="0.2">
      <c r="C1924">
        <v>0</v>
      </c>
    </row>
    <row r="1925" spans="3:3" x14ac:dyDescent="0.2">
      <c r="C1925">
        <v>0</v>
      </c>
    </row>
    <row r="1926" spans="3:3" x14ac:dyDescent="0.2">
      <c r="C1926">
        <v>0</v>
      </c>
    </row>
    <row r="1927" spans="3:3" x14ac:dyDescent="0.2">
      <c r="C1927" t="s">
        <v>1500</v>
      </c>
    </row>
    <row r="1928" spans="3:3" x14ac:dyDescent="0.2">
      <c r="C1928" t="s">
        <v>1501</v>
      </c>
    </row>
    <row r="1929" spans="3:3" x14ac:dyDescent="0.2">
      <c r="C1929">
        <v>0</v>
      </c>
    </row>
    <row r="1930" spans="3:3" x14ac:dyDescent="0.2">
      <c r="C1930">
        <v>0</v>
      </c>
    </row>
    <row r="1931" spans="3:3" x14ac:dyDescent="0.2">
      <c r="C1931">
        <v>0</v>
      </c>
    </row>
    <row r="1932" spans="3:3" x14ac:dyDescent="0.2">
      <c r="C1932" t="s">
        <v>1502</v>
      </c>
    </row>
    <row r="1933" spans="3:3" x14ac:dyDescent="0.2">
      <c r="C1933" t="s">
        <v>1503</v>
      </c>
    </row>
    <row r="1934" spans="3:3" x14ac:dyDescent="0.2">
      <c r="C1934" t="s">
        <v>1504</v>
      </c>
    </row>
    <row r="1935" spans="3:3" x14ac:dyDescent="0.2">
      <c r="C1935">
        <v>0</v>
      </c>
    </row>
    <row r="1936" spans="3:3" x14ac:dyDescent="0.2">
      <c r="C1936">
        <v>0</v>
      </c>
    </row>
    <row r="1937" spans="3:3" x14ac:dyDescent="0.2">
      <c r="C1937">
        <v>0</v>
      </c>
    </row>
    <row r="1938" spans="3:3" x14ac:dyDescent="0.2">
      <c r="C1938" t="s">
        <v>1505</v>
      </c>
    </row>
    <row r="1939" spans="3:3" x14ac:dyDescent="0.2">
      <c r="C1939">
        <v>0</v>
      </c>
    </row>
    <row r="1940" spans="3:3" x14ac:dyDescent="0.2">
      <c r="C1940">
        <v>0</v>
      </c>
    </row>
    <row r="1941" spans="3:3" x14ac:dyDescent="0.2">
      <c r="C1941">
        <v>0</v>
      </c>
    </row>
    <row r="1942" spans="3:3" x14ac:dyDescent="0.2">
      <c r="C1942" t="s">
        <v>1506</v>
      </c>
    </row>
    <row r="1943" spans="3:3" x14ac:dyDescent="0.2">
      <c r="C1943" t="s">
        <v>1507</v>
      </c>
    </row>
    <row r="1944" spans="3:3" x14ac:dyDescent="0.2">
      <c r="C1944" t="s">
        <v>1508</v>
      </c>
    </row>
    <row r="1945" spans="3:3" x14ac:dyDescent="0.2">
      <c r="C1945">
        <v>0</v>
      </c>
    </row>
    <row r="1946" spans="3:3" x14ac:dyDescent="0.2">
      <c r="C1946">
        <v>0</v>
      </c>
    </row>
    <row r="1947" spans="3:3" x14ac:dyDescent="0.2">
      <c r="C1947">
        <v>0</v>
      </c>
    </row>
    <row r="1948" spans="3:3" x14ac:dyDescent="0.2">
      <c r="C1948" t="s">
        <v>1509</v>
      </c>
    </row>
    <row r="1949" spans="3:3" x14ac:dyDescent="0.2">
      <c r="C1949">
        <v>0</v>
      </c>
    </row>
    <row r="1950" spans="3:3" x14ac:dyDescent="0.2">
      <c r="C1950">
        <v>0</v>
      </c>
    </row>
    <row r="1951" spans="3:3" x14ac:dyDescent="0.2">
      <c r="C1951">
        <v>0</v>
      </c>
    </row>
    <row r="1952" spans="3:3" x14ac:dyDescent="0.2">
      <c r="C1952" t="s">
        <v>1510</v>
      </c>
    </row>
    <row r="1953" spans="3:3" x14ac:dyDescent="0.2">
      <c r="C1953">
        <v>0</v>
      </c>
    </row>
    <row r="1954" spans="3:3" x14ac:dyDescent="0.2">
      <c r="C1954">
        <v>0</v>
      </c>
    </row>
    <row r="1955" spans="3:3" x14ac:dyDescent="0.2">
      <c r="C1955">
        <v>0</v>
      </c>
    </row>
    <row r="1956" spans="3:3" x14ac:dyDescent="0.2">
      <c r="C1956" t="s">
        <v>1511</v>
      </c>
    </row>
    <row r="1957" spans="3:3" x14ac:dyDescent="0.2">
      <c r="C1957" t="s">
        <v>1512</v>
      </c>
    </row>
    <row r="1958" spans="3:3" x14ac:dyDescent="0.2">
      <c r="C1958" t="s">
        <v>1513</v>
      </c>
    </row>
    <row r="1959" spans="3:3" x14ac:dyDescent="0.2">
      <c r="C1959">
        <v>0</v>
      </c>
    </row>
    <row r="1960" spans="3:3" x14ac:dyDescent="0.2">
      <c r="C1960">
        <v>0</v>
      </c>
    </row>
    <row r="1961" spans="3:3" x14ac:dyDescent="0.2">
      <c r="C1961">
        <v>0</v>
      </c>
    </row>
    <row r="1962" spans="3:3" x14ac:dyDescent="0.2">
      <c r="C1962" t="s">
        <v>1514</v>
      </c>
    </row>
    <row r="1963" spans="3:3" x14ac:dyDescent="0.2">
      <c r="C1963" t="s">
        <v>1515</v>
      </c>
    </row>
    <row r="1964" spans="3:3" x14ac:dyDescent="0.2">
      <c r="C1964">
        <v>0</v>
      </c>
    </row>
    <row r="1965" spans="3:3" x14ac:dyDescent="0.2">
      <c r="C1965">
        <v>0</v>
      </c>
    </row>
    <row r="1966" spans="3:3" x14ac:dyDescent="0.2">
      <c r="C1966">
        <v>0</v>
      </c>
    </row>
    <row r="1967" spans="3:3" x14ac:dyDescent="0.2">
      <c r="C1967" t="s">
        <v>1516</v>
      </c>
    </row>
    <row r="1968" spans="3:3" x14ac:dyDescent="0.2">
      <c r="C1968" t="s">
        <v>1517</v>
      </c>
    </row>
    <row r="1969" spans="3:3" x14ac:dyDescent="0.2">
      <c r="C1969">
        <v>0</v>
      </c>
    </row>
    <row r="1970" spans="3:3" x14ac:dyDescent="0.2">
      <c r="C1970">
        <v>0</v>
      </c>
    </row>
    <row r="1971" spans="3:3" x14ac:dyDescent="0.2">
      <c r="C1971">
        <v>0</v>
      </c>
    </row>
    <row r="1972" spans="3:3" x14ac:dyDescent="0.2">
      <c r="C1972" t="s">
        <v>1518</v>
      </c>
    </row>
    <row r="1973" spans="3:3" x14ac:dyDescent="0.2">
      <c r="C1973" t="s">
        <v>1519</v>
      </c>
    </row>
    <row r="1974" spans="3:3" x14ac:dyDescent="0.2">
      <c r="C1974" t="s">
        <v>1520</v>
      </c>
    </row>
    <row r="1975" spans="3:3" x14ac:dyDescent="0.2">
      <c r="C1975">
        <v>0</v>
      </c>
    </row>
    <row r="1976" spans="3:3" x14ac:dyDescent="0.2">
      <c r="C1976">
        <v>0</v>
      </c>
    </row>
    <row r="1977" spans="3:3" x14ac:dyDescent="0.2">
      <c r="C1977">
        <v>0</v>
      </c>
    </row>
    <row r="1978" spans="3:3" x14ac:dyDescent="0.2">
      <c r="C1978" t="s">
        <v>1521</v>
      </c>
    </row>
    <row r="1979" spans="3:3" x14ac:dyDescent="0.2">
      <c r="C1979" t="s">
        <v>1522</v>
      </c>
    </row>
    <row r="1980" spans="3:3" x14ac:dyDescent="0.2">
      <c r="C1980">
        <v>0</v>
      </c>
    </row>
    <row r="1981" spans="3:3" x14ac:dyDescent="0.2">
      <c r="C1981">
        <v>0</v>
      </c>
    </row>
    <row r="1982" spans="3:3" x14ac:dyDescent="0.2">
      <c r="C1982">
        <v>0</v>
      </c>
    </row>
    <row r="1983" spans="3:3" x14ac:dyDescent="0.2">
      <c r="C1983" t="s">
        <v>1523</v>
      </c>
    </row>
    <row r="1984" spans="3:3" x14ac:dyDescent="0.2">
      <c r="C1984" t="s">
        <v>1524</v>
      </c>
    </row>
    <row r="1985" spans="3:3" x14ac:dyDescent="0.2">
      <c r="C1985">
        <v>0</v>
      </c>
    </row>
    <row r="1986" spans="3:3" x14ac:dyDescent="0.2">
      <c r="C1986">
        <v>0</v>
      </c>
    </row>
    <row r="1987" spans="3:3" x14ac:dyDescent="0.2">
      <c r="C1987">
        <v>0</v>
      </c>
    </row>
    <row r="1988" spans="3:3" x14ac:dyDescent="0.2">
      <c r="C1988" t="s">
        <v>1525</v>
      </c>
    </row>
    <row r="1989" spans="3:3" x14ac:dyDescent="0.2">
      <c r="C1989" t="s">
        <v>1526</v>
      </c>
    </row>
    <row r="1990" spans="3:3" x14ac:dyDescent="0.2">
      <c r="C1990" t="s">
        <v>1527</v>
      </c>
    </row>
    <row r="1991" spans="3:3" x14ac:dyDescent="0.2">
      <c r="C1991" t="s">
        <v>1528</v>
      </c>
    </row>
    <row r="1992" spans="3:3" x14ac:dyDescent="0.2">
      <c r="C1992">
        <v>0</v>
      </c>
    </row>
    <row r="1993" spans="3:3" x14ac:dyDescent="0.2">
      <c r="C1993">
        <v>0</v>
      </c>
    </row>
    <row r="1994" spans="3:3" x14ac:dyDescent="0.2">
      <c r="C1994">
        <v>0</v>
      </c>
    </row>
    <row r="1995" spans="3:3" x14ac:dyDescent="0.2">
      <c r="C1995" t="s">
        <v>1529</v>
      </c>
    </row>
    <row r="1996" spans="3:3" x14ac:dyDescent="0.2">
      <c r="C1996" t="s">
        <v>1530</v>
      </c>
    </row>
    <row r="1997" spans="3:3" x14ac:dyDescent="0.2">
      <c r="C1997" t="s">
        <v>1531</v>
      </c>
    </row>
    <row r="1998" spans="3:3" x14ac:dyDescent="0.2">
      <c r="C1998">
        <v>0</v>
      </c>
    </row>
    <row r="1999" spans="3:3" x14ac:dyDescent="0.2">
      <c r="C1999">
        <v>0</v>
      </c>
    </row>
    <row r="2000" spans="3:3" x14ac:dyDescent="0.2">
      <c r="C2000">
        <v>0</v>
      </c>
    </row>
    <row r="2001" spans="3:3" x14ac:dyDescent="0.2">
      <c r="C2001" t="s">
        <v>1532</v>
      </c>
    </row>
    <row r="2002" spans="3:3" x14ac:dyDescent="0.2">
      <c r="C2002" t="s">
        <v>1533</v>
      </c>
    </row>
    <row r="2003" spans="3:3" x14ac:dyDescent="0.2">
      <c r="C2003" t="s">
        <v>1534</v>
      </c>
    </row>
    <row r="2004" spans="3:3" x14ac:dyDescent="0.2">
      <c r="C2004">
        <v>0</v>
      </c>
    </row>
    <row r="2005" spans="3:3" x14ac:dyDescent="0.2">
      <c r="C2005">
        <v>0</v>
      </c>
    </row>
    <row r="2006" spans="3:3" x14ac:dyDescent="0.2">
      <c r="C2006">
        <v>0</v>
      </c>
    </row>
    <row r="2007" spans="3:3" x14ac:dyDescent="0.2">
      <c r="C2007" t="s">
        <v>1535</v>
      </c>
    </row>
    <row r="2008" spans="3:3" x14ac:dyDescent="0.2">
      <c r="C2008" t="s">
        <v>1536</v>
      </c>
    </row>
    <row r="2009" spans="3:3" x14ac:dyDescent="0.2">
      <c r="C2009" t="s">
        <v>1537</v>
      </c>
    </row>
    <row r="2010" spans="3:3" x14ac:dyDescent="0.2">
      <c r="C2010">
        <v>0</v>
      </c>
    </row>
    <row r="2011" spans="3:3" x14ac:dyDescent="0.2">
      <c r="C2011">
        <v>0</v>
      </c>
    </row>
    <row r="2012" spans="3:3" x14ac:dyDescent="0.2">
      <c r="C2012">
        <v>0</v>
      </c>
    </row>
    <row r="2013" spans="3:3" x14ac:dyDescent="0.2">
      <c r="C2013" t="s">
        <v>1538</v>
      </c>
    </row>
    <row r="2014" spans="3:3" x14ac:dyDescent="0.2">
      <c r="C2014" t="s">
        <v>1539</v>
      </c>
    </row>
    <row r="2015" spans="3:3" x14ac:dyDescent="0.2">
      <c r="C2015" t="s">
        <v>1540</v>
      </c>
    </row>
    <row r="2016" spans="3:3" x14ac:dyDescent="0.2">
      <c r="C2016">
        <v>0</v>
      </c>
    </row>
    <row r="2017" spans="3:3" x14ac:dyDescent="0.2">
      <c r="C2017">
        <v>0</v>
      </c>
    </row>
    <row r="2018" spans="3:3" x14ac:dyDescent="0.2">
      <c r="C2018">
        <v>0</v>
      </c>
    </row>
    <row r="2019" spans="3:3" x14ac:dyDescent="0.2">
      <c r="C2019" t="s">
        <v>1541</v>
      </c>
    </row>
    <row r="2020" spans="3:3" x14ac:dyDescent="0.2">
      <c r="C2020" t="s">
        <v>1542</v>
      </c>
    </row>
    <row r="2021" spans="3:3" x14ac:dyDescent="0.2">
      <c r="C2021">
        <v>0</v>
      </c>
    </row>
    <row r="2022" spans="3:3" x14ac:dyDescent="0.2">
      <c r="C2022">
        <v>0</v>
      </c>
    </row>
    <row r="2023" spans="3:3" x14ac:dyDescent="0.2">
      <c r="C2023">
        <v>0</v>
      </c>
    </row>
    <row r="2024" spans="3:3" x14ac:dyDescent="0.2">
      <c r="C2024" t="s">
        <v>1543</v>
      </c>
    </row>
    <row r="2025" spans="3:3" x14ac:dyDescent="0.2">
      <c r="C2025" t="s">
        <v>1544</v>
      </c>
    </row>
    <row r="2026" spans="3:3" x14ac:dyDescent="0.2">
      <c r="C2026">
        <v>0</v>
      </c>
    </row>
    <row r="2027" spans="3:3" x14ac:dyDescent="0.2">
      <c r="C2027">
        <v>0</v>
      </c>
    </row>
    <row r="2028" spans="3:3" x14ac:dyDescent="0.2">
      <c r="C2028">
        <v>0</v>
      </c>
    </row>
    <row r="2029" spans="3:3" x14ac:dyDescent="0.2">
      <c r="C2029" t="s">
        <v>1545</v>
      </c>
    </row>
    <row r="2030" spans="3:3" x14ac:dyDescent="0.2">
      <c r="C2030" t="s">
        <v>1546</v>
      </c>
    </row>
    <row r="2031" spans="3:3" x14ac:dyDescent="0.2">
      <c r="C2031">
        <v>0</v>
      </c>
    </row>
    <row r="2032" spans="3:3" x14ac:dyDescent="0.2">
      <c r="C2032">
        <v>0</v>
      </c>
    </row>
    <row r="2033" spans="3:3" x14ac:dyDescent="0.2">
      <c r="C2033">
        <v>0</v>
      </c>
    </row>
    <row r="2034" spans="3:3" x14ac:dyDescent="0.2">
      <c r="C2034" t="s">
        <v>1547</v>
      </c>
    </row>
    <row r="2035" spans="3:3" x14ac:dyDescent="0.2">
      <c r="C2035" t="s">
        <v>1548</v>
      </c>
    </row>
    <row r="2036" spans="3:3" x14ac:dyDescent="0.2">
      <c r="C2036" t="s">
        <v>1549</v>
      </c>
    </row>
    <row r="2037" spans="3:3" x14ac:dyDescent="0.2">
      <c r="C2037">
        <v>0</v>
      </c>
    </row>
    <row r="2038" spans="3:3" x14ac:dyDescent="0.2">
      <c r="C2038">
        <v>0</v>
      </c>
    </row>
    <row r="2039" spans="3:3" x14ac:dyDescent="0.2">
      <c r="C2039">
        <v>0</v>
      </c>
    </row>
    <row r="2040" spans="3:3" x14ac:dyDescent="0.2">
      <c r="C2040" t="s">
        <v>1550</v>
      </c>
    </row>
    <row r="2041" spans="3:3" x14ac:dyDescent="0.2">
      <c r="C2041" t="s">
        <v>1551</v>
      </c>
    </row>
    <row r="2042" spans="3:3" x14ac:dyDescent="0.2">
      <c r="C2042" t="s">
        <v>1552</v>
      </c>
    </row>
    <row r="2043" spans="3:3" x14ac:dyDescent="0.2">
      <c r="C2043">
        <v>0</v>
      </c>
    </row>
    <row r="2044" spans="3:3" x14ac:dyDescent="0.2">
      <c r="C2044">
        <v>0</v>
      </c>
    </row>
    <row r="2045" spans="3:3" x14ac:dyDescent="0.2">
      <c r="C2045">
        <v>0</v>
      </c>
    </row>
    <row r="2046" spans="3:3" x14ac:dyDescent="0.2">
      <c r="C2046" t="s">
        <v>1553</v>
      </c>
    </row>
    <row r="2047" spans="3:3" x14ac:dyDescent="0.2">
      <c r="C2047" t="s">
        <v>1554</v>
      </c>
    </row>
    <row r="2048" spans="3:3" x14ac:dyDescent="0.2">
      <c r="C2048" t="s">
        <v>1555</v>
      </c>
    </row>
    <row r="2049" spans="3:3" x14ac:dyDescent="0.2">
      <c r="C2049">
        <v>0</v>
      </c>
    </row>
    <row r="2050" spans="3:3" x14ac:dyDescent="0.2">
      <c r="C2050">
        <v>0</v>
      </c>
    </row>
    <row r="2051" spans="3:3" x14ac:dyDescent="0.2">
      <c r="C2051">
        <v>0</v>
      </c>
    </row>
    <row r="2052" spans="3:3" x14ac:dyDescent="0.2">
      <c r="C2052" t="s">
        <v>1556</v>
      </c>
    </row>
    <row r="2053" spans="3:3" x14ac:dyDescent="0.2">
      <c r="C2053" t="s">
        <v>1557</v>
      </c>
    </row>
    <row r="2054" spans="3:3" x14ac:dyDescent="0.2">
      <c r="C2054" t="s">
        <v>1558</v>
      </c>
    </row>
    <row r="2055" spans="3:3" x14ac:dyDescent="0.2">
      <c r="C2055">
        <v>0</v>
      </c>
    </row>
    <row r="2056" spans="3:3" x14ac:dyDescent="0.2">
      <c r="C2056">
        <v>0</v>
      </c>
    </row>
    <row r="2057" spans="3:3" x14ac:dyDescent="0.2">
      <c r="C2057">
        <v>0</v>
      </c>
    </row>
    <row r="2058" spans="3:3" x14ac:dyDescent="0.2">
      <c r="C2058" t="s">
        <v>1559</v>
      </c>
    </row>
    <row r="2059" spans="3:3" x14ac:dyDescent="0.2">
      <c r="C2059">
        <v>0</v>
      </c>
    </row>
    <row r="2060" spans="3:3" x14ac:dyDescent="0.2">
      <c r="C2060">
        <v>0</v>
      </c>
    </row>
    <row r="2061" spans="3:3" x14ac:dyDescent="0.2">
      <c r="C2061">
        <v>0</v>
      </c>
    </row>
    <row r="2062" spans="3:3" x14ac:dyDescent="0.2">
      <c r="C2062" t="s">
        <v>1560</v>
      </c>
    </row>
    <row r="2063" spans="3:3" x14ac:dyDescent="0.2">
      <c r="C2063">
        <v>0</v>
      </c>
    </row>
    <row r="2064" spans="3:3" x14ac:dyDescent="0.2">
      <c r="C2064">
        <v>0</v>
      </c>
    </row>
    <row r="2065" spans="3:3" x14ac:dyDescent="0.2">
      <c r="C2065">
        <v>0</v>
      </c>
    </row>
    <row r="2066" spans="3:3" x14ac:dyDescent="0.2">
      <c r="C2066" t="s">
        <v>1561</v>
      </c>
    </row>
    <row r="2067" spans="3:3" x14ac:dyDescent="0.2">
      <c r="C2067" t="s">
        <v>1562</v>
      </c>
    </row>
    <row r="2068" spans="3:3" x14ac:dyDescent="0.2">
      <c r="C2068" t="s">
        <v>1563</v>
      </c>
    </row>
    <row r="2069" spans="3:3" x14ac:dyDescent="0.2">
      <c r="C2069">
        <v>0</v>
      </c>
    </row>
    <row r="2070" spans="3:3" x14ac:dyDescent="0.2">
      <c r="C2070">
        <v>0</v>
      </c>
    </row>
    <row r="2071" spans="3:3" x14ac:dyDescent="0.2">
      <c r="C2071">
        <v>0</v>
      </c>
    </row>
    <row r="2072" spans="3:3" x14ac:dyDescent="0.2">
      <c r="C2072" t="s">
        <v>1564</v>
      </c>
    </row>
    <row r="2073" spans="3:3" x14ac:dyDescent="0.2">
      <c r="C2073">
        <v>0</v>
      </c>
    </row>
    <row r="2074" spans="3:3" x14ac:dyDescent="0.2">
      <c r="C2074">
        <v>0</v>
      </c>
    </row>
    <row r="2075" spans="3:3" x14ac:dyDescent="0.2">
      <c r="C2075">
        <v>0</v>
      </c>
    </row>
    <row r="2076" spans="3:3" x14ac:dyDescent="0.2">
      <c r="C2076" t="s">
        <v>1565</v>
      </c>
    </row>
    <row r="2077" spans="3:3" x14ac:dyDescent="0.2">
      <c r="C2077" t="s">
        <v>1566</v>
      </c>
    </row>
    <row r="2078" spans="3:3" x14ac:dyDescent="0.2">
      <c r="C2078" t="s">
        <v>1567</v>
      </c>
    </row>
    <row r="2079" spans="3:3" x14ac:dyDescent="0.2">
      <c r="C2079">
        <v>0</v>
      </c>
    </row>
    <row r="2080" spans="3:3" x14ac:dyDescent="0.2">
      <c r="C2080">
        <v>0</v>
      </c>
    </row>
    <row r="2081" spans="3:3" x14ac:dyDescent="0.2">
      <c r="C2081">
        <v>0</v>
      </c>
    </row>
    <row r="2082" spans="3:3" x14ac:dyDescent="0.2">
      <c r="C2082" t="s">
        <v>1568</v>
      </c>
    </row>
    <row r="2083" spans="3:3" x14ac:dyDescent="0.2">
      <c r="C2083">
        <v>0</v>
      </c>
    </row>
    <row r="2084" spans="3:3" x14ac:dyDescent="0.2">
      <c r="C2084">
        <v>0</v>
      </c>
    </row>
    <row r="2085" spans="3:3" x14ac:dyDescent="0.2">
      <c r="C2085">
        <v>0</v>
      </c>
    </row>
    <row r="2086" spans="3:3" x14ac:dyDescent="0.2">
      <c r="C2086" t="s">
        <v>1569</v>
      </c>
    </row>
    <row r="2087" spans="3:3" x14ac:dyDescent="0.2">
      <c r="C2087" t="s">
        <v>1570</v>
      </c>
    </row>
    <row r="2088" spans="3:3" x14ac:dyDescent="0.2">
      <c r="C2088">
        <v>0</v>
      </c>
    </row>
    <row r="2089" spans="3:3" x14ac:dyDescent="0.2">
      <c r="C2089">
        <v>0</v>
      </c>
    </row>
    <row r="2090" spans="3:3" x14ac:dyDescent="0.2">
      <c r="C2090">
        <v>0</v>
      </c>
    </row>
    <row r="2091" spans="3:3" x14ac:dyDescent="0.2">
      <c r="C2091" t="s">
        <v>1571</v>
      </c>
    </row>
    <row r="2092" spans="3:3" x14ac:dyDescent="0.2">
      <c r="C2092" t="s">
        <v>1572</v>
      </c>
    </row>
    <row r="2093" spans="3:3" x14ac:dyDescent="0.2">
      <c r="C2093">
        <v>0</v>
      </c>
    </row>
    <row r="2094" spans="3:3" x14ac:dyDescent="0.2">
      <c r="C2094">
        <v>0</v>
      </c>
    </row>
    <row r="2095" spans="3:3" x14ac:dyDescent="0.2">
      <c r="C2095">
        <v>0</v>
      </c>
    </row>
    <row r="2096" spans="3:3" x14ac:dyDescent="0.2">
      <c r="C2096" t="s">
        <v>1573</v>
      </c>
    </row>
    <row r="2097" spans="3:3" x14ac:dyDescent="0.2">
      <c r="C2097" t="s">
        <v>1574</v>
      </c>
    </row>
    <row r="2098" spans="3:3" x14ac:dyDescent="0.2">
      <c r="C2098">
        <v>0</v>
      </c>
    </row>
    <row r="2099" spans="3:3" x14ac:dyDescent="0.2">
      <c r="C2099">
        <v>0</v>
      </c>
    </row>
    <row r="2100" spans="3:3" x14ac:dyDescent="0.2">
      <c r="C2100">
        <v>0</v>
      </c>
    </row>
    <row r="2101" spans="3:3" x14ac:dyDescent="0.2">
      <c r="C2101" t="s">
        <v>1575</v>
      </c>
    </row>
    <row r="2102" spans="3:3" x14ac:dyDescent="0.2">
      <c r="C2102" t="s">
        <v>1576</v>
      </c>
    </row>
    <row r="2103" spans="3:3" x14ac:dyDescent="0.2">
      <c r="C2103">
        <v>0</v>
      </c>
    </row>
    <row r="2104" spans="3:3" x14ac:dyDescent="0.2">
      <c r="C2104">
        <v>0</v>
      </c>
    </row>
    <row r="2105" spans="3:3" x14ac:dyDescent="0.2">
      <c r="C2105">
        <v>0</v>
      </c>
    </row>
    <row r="2106" spans="3:3" x14ac:dyDescent="0.2">
      <c r="C2106" t="s">
        <v>1577</v>
      </c>
    </row>
    <row r="2107" spans="3:3" x14ac:dyDescent="0.2">
      <c r="C2107" t="s">
        <v>1578</v>
      </c>
    </row>
    <row r="2108" spans="3:3" x14ac:dyDescent="0.2">
      <c r="C2108" t="s">
        <v>1579</v>
      </c>
    </row>
    <row r="2109" spans="3:3" x14ac:dyDescent="0.2">
      <c r="C2109">
        <v>0</v>
      </c>
    </row>
    <row r="2110" spans="3:3" x14ac:dyDescent="0.2">
      <c r="C2110">
        <v>0</v>
      </c>
    </row>
    <row r="2111" spans="3:3" x14ac:dyDescent="0.2">
      <c r="C2111">
        <v>0</v>
      </c>
    </row>
    <row r="2112" spans="3:3" x14ac:dyDescent="0.2">
      <c r="C2112" t="s">
        <v>1580</v>
      </c>
    </row>
    <row r="2113" spans="3:3" x14ac:dyDescent="0.2">
      <c r="C2113" t="s">
        <v>1581</v>
      </c>
    </row>
    <row r="2114" spans="3:3" x14ac:dyDescent="0.2">
      <c r="C2114" t="s">
        <v>1582</v>
      </c>
    </row>
    <row r="2115" spans="3:3" x14ac:dyDescent="0.2">
      <c r="C2115">
        <v>0</v>
      </c>
    </row>
    <row r="2116" spans="3:3" x14ac:dyDescent="0.2">
      <c r="C2116">
        <v>0</v>
      </c>
    </row>
    <row r="2117" spans="3:3" x14ac:dyDescent="0.2">
      <c r="C2117">
        <v>0</v>
      </c>
    </row>
    <row r="2118" spans="3:3" x14ac:dyDescent="0.2">
      <c r="C2118" t="s">
        <v>1583</v>
      </c>
    </row>
    <row r="2119" spans="3:3" x14ac:dyDescent="0.2">
      <c r="C2119" t="s">
        <v>1584</v>
      </c>
    </row>
    <row r="2120" spans="3:3" x14ac:dyDescent="0.2">
      <c r="C2120">
        <v>0</v>
      </c>
    </row>
    <row r="2121" spans="3:3" x14ac:dyDescent="0.2">
      <c r="C2121">
        <v>0</v>
      </c>
    </row>
    <row r="2122" spans="3:3" x14ac:dyDescent="0.2">
      <c r="C2122">
        <v>0</v>
      </c>
    </row>
    <row r="2123" spans="3:3" x14ac:dyDescent="0.2">
      <c r="C2123" t="s">
        <v>1585</v>
      </c>
    </row>
    <row r="2124" spans="3:3" x14ac:dyDescent="0.2">
      <c r="C2124" t="s">
        <v>1586</v>
      </c>
    </row>
    <row r="2125" spans="3:3" x14ac:dyDescent="0.2">
      <c r="C2125" t="s">
        <v>1587</v>
      </c>
    </row>
    <row r="2126" spans="3:3" x14ac:dyDescent="0.2">
      <c r="C2126">
        <v>0</v>
      </c>
    </row>
    <row r="2127" spans="3:3" x14ac:dyDescent="0.2">
      <c r="C2127">
        <v>0</v>
      </c>
    </row>
    <row r="2128" spans="3:3" x14ac:dyDescent="0.2">
      <c r="C2128">
        <v>0</v>
      </c>
    </row>
    <row r="2129" spans="3:3" x14ac:dyDescent="0.2">
      <c r="C2129" t="s">
        <v>1588</v>
      </c>
    </row>
    <row r="2130" spans="3:3" x14ac:dyDescent="0.2">
      <c r="C2130" t="s">
        <v>1589</v>
      </c>
    </row>
    <row r="2131" spans="3:3" x14ac:dyDescent="0.2">
      <c r="C2131" t="s">
        <v>1590</v>
      </c>
    </row>
    <row r="2132" spans="3:3" x14ac:dyDescent="0.2">
      <c r="C2132">
        <v>0</v>
      </c>
    </row>
    <row r="2133" spans="3:3" x14ac:dyDescent="0.2">
      <c r="C2133">
        <v>0</v>
      </c>
    </row>
    <row r="2134" spans="3:3" x14ac:dyDescent="0.2">
      <c r="C2134">
        <v>0</v>
      </c>
    </row>
    <row r="2135" spans="3:3" x14ac:dyDescent="0.2">
      <c r="C2135" t="s">
        <v>1591</v>
      </c>
    </row>
    <row r="2136" spans="3:3" x14ac:dyDescent="0.2">
      <c r="C2136">
        <v>0</v>
      </c>
    </row>
    <row r="2137" spans="3:3" x14ac:dyDescent="0.2">
      <c r="C2137">
        <v>0</v>
      </c>
    </row>
    <row r="2138" spans="3:3" x14ac:dyDescent="0.2">
      <c r="C2138">
        <v>0</v>
      </c>
    </row>
    <row r="2139" spans="3:3" x14ac:dyDescent="0.2">
      <c r="C2139" t="s">
        <v>1592</v>
      </c>
    </row>
    <row r="2140" spans="3:3" x14ac:dyDescent="0.2">
      <c r="C2140" t="s">
        <v>1593</v>
      </c>
    </row>
    <row r="2141" spans="3:3" x14ac:dyDescent="0.2">
      <c r="C2141" t="s">
        <v>1594</v>
      </c>
    </row>
    <row r="2142" spans="3:3" x14ac:dyDescent="0.2">
      <c r="C2142" t="s">
        <v>1595</v>
      </c>
    </row>
    <row r="2143" spans="3:3" x14ac:dyDescent="0.2">
      <c r="C2143">
        <v>0</v>
      </c>
    </row>
    <row r="2144" spans="3:3" x14ac:dyDescent="0.2">
      <c r="C2144">
        <v>0</v>
      </c>
    </row>
    <row r="2145" spans="3:3" x14ac:dyDescent="0.2">
      <c r="C2145">
        <v>0</v>
      </c>
    </row>
    <row r="2146" spans="3:3" x14ac:dyDescent="0.2">
      <c r="C2146" t="s">
        <v>1596</v>
      </c>
    </row>
    <row r="2147" spans="3:3" x14ac:dyDescent="0.2">
      <c r="C2147" t="s">
        <v>1597</v>
      </c>
    </row>
    <row r="2148" spans="3:3" x14ac:dyDescent="0.2">
      <c r="C2148" t="s">
        <v>1598</v>
      </c>
    </row>
    <row r="2149" spans="3:3" x14ac:dyDescent="0.2">
      <c r="C2149">
        <v>0</v>
      </c>
    </row>
    <row r="2150" spans="3:3" x14ac:dyDescent="0.2">
      <c r="C2150">
        <v>0</v>
      </c>
    </row>
    <row r="2151" spans="3:3" x14ac:dyDescent="0.2">
      <c r="C2151">
        <v>0</v>
      </c>
    </row>
    <row r="2152" spans="3:3" x14ac:dyDescent="0.2">
      <c r="C2152" t="s">
        <v>1599</v>
      </c>
    </row>
    <row r="2153" spans="3:3" x14ac:dyDescent="0.2">
      <c r="C2153" t="s">
        <v>1600</v>
      </c>
    </row>
    <row r="2154" spans="3:3" x14ac:dyDescent="0.2">
      <c r="C2154" t="s">
        <v>1601</v>
      </c>
    </row>
    <row r="2155" spans="3:3" x14ac:dyDescent="0.2">
      <c r="C2155" t="s">
        <v>1602</v>
      </c>
    </row>
    <row r="2156" spans="3:3" x14ac:dyDescent="0.2">
      <c r="C2156">
        <v>0</v>
      </c>
    </row>
    <row r="2157" spans="3:3" x14ac:dyDescent="0.2">
      <c r="C2157">
        <v>0</v>
      </c>
    </row>
    <row r="2158" spans="3:3" x14ac:dyDescent="0.2">
      <c r="C2158">
        <v>0</v>
      </c>
    </row>
    <row r="2159" spans="3:3" x14ac:dyDescent="0.2">
      <c r="C2159" t="s">
        <v>1603</v>
      </c>
    </row>
    <row r="2160" spans="3:3" x14ac:dyDescent="0.2">
      <c r="C2160" t="s">
        <v>1604</v>
      </c>
    </row>
    <row r="2161" spans="3:3" x14ac:dyDescent="0.2">
      <c r="C2161" t="s">
        <v>1605</v>
      </c>
    </row>
    <row r="2162" spans="3:3" x14ac:dyDescent="0.2">
      <c r="C2162">
        <v>0</v>
      </c>
    </row>
    <row r="2163" spans="3:3" x14ac:dyDescent="0.2">
      <c r="C2163">
        <v>0</v>
      </c>
    </row>
    <row r="2164" spans="3:3" x14ac:dyDescent="0.2">
      <c r="C2164">
        <v>0</v>
      </c>
    </row>
    <row r="2165" spans="3:3" x14ac:dyDescent="0.2">
      <c r="C2165" t="s">
        <v>1606</v>
      </c>
    </row>
    <row r="2166" spans="3:3" x14ac:dyDescent="0.2">
      <c r="C2166" t="s">
        <v>1607</v>
      </c>
    </row>
    <row r="2167" spans="3:3" x14ac:dyDescent="0.2">
      <c r="C2167" t="s">
        <v>1608</v>
      </c>
    </row>
    <row r="2168" spans="3:3" x14ac:dyDescent="0.2">
      <c r="C2168">
        <v>0</v>
      </c>
    </row>
    <row r="2169" spans="3:3" x14ac:dyDescent="0.2">
      <c r="C2169">
        <v>0</v>
      </c>
    </row>
    <row r="2170" spans="3:3" x14ac:dyDescent="0.2">
      <c r="C2170">
        <v>0</v>
      </c>
    </row>
    <row r="2171" spans="3:3" x14ac:dyDescent="0.2">
      <c r="C2171" t="s">
        <v>1609</v>
      </c>
    </row>
    <row r="2172" spans="3:3" x14ac:dyDescent="0.2">
      <c r="C2172" t="s">
        <v>1610</v>
      </c>
    </row>
    <row r="2173" spans="3:3" x14ac:dyDescent="0.2">
      <c r="C2173">
        <v>0</v>
      </c>
    </row>
    <row r="2174" spans="3:3" x14ac:dyDescent="0.2">
      <c r="C2174">
        <v>0</v>
      </c>
    </row>
    <row r="2175" spans="3:3" x14ac:dyDescent="0.2">
      <c r="C2175">
        <v>0</v>
      </c>
    </row>
    <row r="2176" spans="3:3" x14ac:dyDescent="0.2">
      <c r="C2176" t="s">
        <v>1611</v>
      </c>
    </row>
    <row r="2177" spans="3:3" x14ac:dyDescent="0.2">
      <c r="C2177">
        <v>0</v>
      </c>
    </row>
    <row r="2178" spans="3:3" x14ac:dyDescent="0.2">
      <c r="C2178">
        <v>0</v>
      </c>
    </row>
    <row r="2179" spans="3:3" x14ac:dyDescent="0.2">
      <c r="C2179">
        <v>0</v>
      </c>
    </row>
    <row r="2180" spans="3:3" x14ac:dyDescent="0.2">
      <c r="C2180" t="s">
        <v>1612</v>
      </c>
    </row>
    <row r="2181" spans="3:3" x14ac:dyDescent="0.2">
      <c r="C2181" t="s">
        <v>1613</v>
      </c>
    </row>
    <row r="2182" spans="3:3" x14ac:dyDescent="0.2">
      <c r="C2182">
        <v>0</v>
      </c>
    </row>
    <row r="2183" spans="3:3" x14ac:dyDescent="0.2">
      <c r="C2183">
        <v>0</v>
      </c>
    </row>
    <row r="2184" spans="3:3" x14ac:dyDescent="0.2">
      <c r="C2184">
        <v>0</v>
      </c>
    </row>
    <row r="2185" spans="3:3" x14ac:dyDescent="0.2">
      <c r="C2185" t="s">
        <v>1614</v>
      </c>
    </row>
    <row r="2186" spans="3:3" x14ac:dyDescent="0.2">
      <c r="C2186" t="s">
        <v>1615</v>
      </c>
    </row>
    <row r="2187" spans="3:3" x14ac:dyDescent="0.2">
      <c r="C2187">
        <v>0</v>
      </c>
    </row>
    <row r="2188" spans="3:3" x14ac:dyDescent="0.2">
      <c r="C2188">
        <v>0</v>
      </c>
    </row>
    <row r="2189" spans="3:3" x14ac:dyDescent="0.2">
      <c r="C2189">
        <v>0</v>
      </c>
    </row>
    <row r="2190" spans="3:3" x14ac:dyDescent="0.2">
      <c r="C2190" t="s">
        <v>1616</v>
      </c>
    </row>
    <row r="2191" spans="3:3" x14ac:dyDescent="0.2">
      <c r="C2191" t="s">
        <v>1617</v>
      </c>
    </row>
    <row r="2192" spans="3:3" x14ac:dyDescent="0.2">
      <c r="C2192" t="s">
        <v>1618</v>
      </c>
    </row>
    <row r="2193" spans="3:3" x14ac:dyDescent="0.2">
      <c r="C2193">
        <v>0</v>
      </c>
    </row>
    <row r="2194" spans="3:3" x14ac:dyDescent="0.2">
      <c r="C2194">
        <v>0</v>
      </c>
    </row>
    <row r="2195" spans="3:3" x14ac:dyDescent="0.2">
      <c r="C2195">
        <v>0</v>
      </c>
    </row>
    <row r="2196" spans="3:3" x14ac:dyDescent="0.2">
      <c r="C2196" t="s">
        <v>1619</v>
      </c>
    </row>
    <row r="2197" spans="3:3" x14ac:dyDescent="0.2">
      <c r="C2197" t="s">
        <v>1620</v>
      </c>
    </row>
    <row r="2198" spans="3:3" x14ac:dyDescent="0.2">
      <c r="C2198" t="s">
        <v>1621</v>
      </c>
    </row>
    <row r="2199" spans="3:3" x14ac:dyDescent="0.2">
      <c r="C2199">
        <v>0</v>
      </c>
    </row>
    <row r="2200" spans="3:3" x14ac:dyDescent="0.2">
      <c r="C2200">
        <v>0</v>
      </c>
    </row>
    <row r="2201" spans="3:3" x14ac:dyDescent="0.2">
      <c r="C2201">
        <v>0</v>
      </c>
    </row>
    <row r="2202" spans="3:3" x14ac:dyDescent="0.2">
      <c r="C2202" t="s">
        <v>1622</v>
      </c>
    </row>
    <row r="2203" spans="3:3" x14ac:dyDescent="0.2">
      <c r="C2203">
        <v>0</v>
      </c>
    </row>
    <row r="2204" spans="3:3" x14ac:dyDescent="0.2">
      <c r="C2204">
        <v>0</v>
      </c>
    </row>
    <row r="2205" spans="3:3" x14ac:dyDescent="0.2">
      <c r="C2205">
        <v>0</v>
      </c>
    </row>
    <row r="2206" spans="3:3" x14ac:dyDescent="0.2">
      <c r="C2206" t="s">
        <v>1623</v>
      </c>
    </row>
    <row r="2207" spans="3:3" x14ac:dyDescent="0.2">
      <c r="C2207" t="s">
        <v>1624</v>
      </c>
    </row>
    <row r="2208" spans="3:3" x14ac:dyDescent="0.2">
      <c r="C2208" t="s">
        <v>1625</v>
      </c>
    </row>
    <row r="2209" spans="3:3" x14ac:dyDescent="0.2">
      <c r="C2209">
        <v>0</v>
      </c>
    </row>
    <row r="2210" spans="3:3" x14ac:dyDescent="0.2">
      <c r="C2210">
        <v>0</v>
      </c>
    </row>
    <row r="2211" spans="3:3" x14ac:dyDescent="0.2">
      <c r="C2211">
        <v>0</v>
      </c>
    </row>
    <row r="2212" spans="3:3" x14ac:dyDescent="0.2">
      <c r="C2212" t="s">
        <v>1626</v>
      </c>
    </row>
    <row r="2213" spans="3:3" x14ac:dyDescent="0.2">
      <c r="C2213" t="s">
        <v>1627</v>
      </c>
    </row>
    <row r="2214" spans="3:3" x14ac:dyDescent="0.2">
      <c r="C2214" t="s">
        <v>1628</v>
      </c>
    </row>
    <row r="2215" spans="3:3" x14ac:dyDescent="0.2">
      <c r="C2215" t="s">
        <v>1629</v>
      </c>
    </row>
    <row r="2216" spans="3:3" x14ac:dyDescent="0.2">
      <c r="C2216" t="s">
        <v>1630</v>
      </c>
    </row>
    <row r="2217" spans="3:3" x14ac:dyDescent="0.2">
      <c r="C2217">
        <v>0</v>
      </c>
    </row>
    <row r="2218" spans="3:3" x14ac:dyDescent="0.2">
      <c r="C2218">
        <v>0</v>
      </c>
    </row>
    <row r="2219" spans="3:3" x14ac:dyDescent="0.2">
      <c r="C2219">
        <v>0</v>
      </c>
    </row>
    <row r="2220" spans="3:3" x14ac:dyDescent="0.2">
      <c r="C2220" t="s">
        <v>1631</v>
      </c>
    </row>
    <row r="2221" spans="3:3" x14ac:dyDescent="0.2">
      <c r="C2221" t="s">
        <v>1632</v>
      </c>
    </row>
    <row r="2222" spans="3:3" x14ac:dyDescent="0.2">
      <c r="C2222" t="s">
        <v>1633</v>
      </c>
    </row>
    <row r="2223" spans="3:3" x14ac:dyDescent="0.2">
      <c r="C2223" t="s">
        <v>1634</v>
      </c>
    </row>
    <row r="2224" spans="3:3" x14ac:dyDescent="0.2">
      <c r="C2224">
        <v>0</v>
      </c>
    </row>
    <row r="2225" spans="3:3" x14ac:dyDescent="0.2">
      <c r="C2225">
        <v>0</v>
      </c>
    </row>
    <row r="2226" spans="3:3" x14ac:dyDescent="0.2">
      <c r="C2226">
        <v>0</v>
      </c>
    </row>
    <row r="2227" spans="3:3" x14ac:dyDescent="0.2">
      <c r="C2227" t="s">
        <v>1635</v>
      </c>
    </row>
    <row r="2228" spans="3:3" x14ac:dyDescent="0.2">
      <c r="C2228">
        <v>0</v>
      </c>
    </row>
    <row r="2229" spans="3:3" x14ac:dyDescent="0.2">
      <c r="C2229">
        <v>0</v>
      </c>
    </row>
    <row r="2230" spans="3:3" x14ac:dyDescent="0.2">
      <c r="C2230">
        <v>0</v>
      </c>
    </row>
    <row r="2231" spans="3:3" x14ac:dyDescent="0.2">
      <c r="C2231" t="s">
        <v>1636</v>
      </c>
    </row>
    <row r="2232" spans="3:3" x14ac:dyDescent="0.2">
      <c r="C2232" t="s">
        <v>1637</v>
      </c>
    </row>
    <row r="2233" spans="3:3" x14ac:dyDescent="0.2">
      <c r="C2233">
        <v>0</v>
      </c>
    </row>
    <row r="2234" spans="3:3" x14ac:dyDescent="0.2">
      <c r="C2234">
        <v>0</v>
      </c>
    </row>
    <row r="2235" spans="3:3" x14ac:dyDescent="0.2">
      <c r="C2235">
        <v>0</v>
      </c>
    </row>
    <row r="2236" spans="3:3" x14ac:dyDescent="0.2">
      <c r="C2236" t="s">
        <v>1638</v>
      </c>
    </row>
    <row r="2237" spans="3:3" x14ac:dyDescent="0.2">
      <c r="C2237" t="s">
        <v>1639</v>
      </c>
    </row>
    <row r="2238" spans="3:3" x14ac:dyDescent="0.2">
      <c r="C2238" t="s">
        <v>1640</v>
      </c>
    </row>
    <row r="2239" spans="3:3" x14ac:dyDescent="0.2">
      <c r="C2239">
        <v>0</v>
      </c>
    </row>
    <row r="2240" spans="3:3" x14ac:dyDescent="0.2">
      <c r="C2240">
        <v>0</v>
      </c>
    </row>
    <row r="2241" spans="3:3" x14ac:dyDescent="0.2">
      <c r="C2241">
        <v>0</v>
      </c>
    </row>
    <row r="2242" spans="3:3" x14ac:dyDescent="0.2">
      <c r="C2242" t="s">
        <v>1641</v>
      </c>
    </row>
    <row r="2243" spans="3:3" x14ac:dyDescent="0.2">
      <c r="C2243" t="s">
        <v>1642</v>
      </c>
    </row>
    <row r="2244" spans="3:3" x14ac:dyDescent="0.2">
      <c r="C2244">
        <v>0</v>
      </c>
    </row>
    <row r="2245" spans="3:3" x14ac:dyDescent="0.2">
      <c r="C2245">
        <v>0</v>
      </c>
    </row>
    <row r="2246" spans="3:3" x14ac:dyDescent="0.2">
      <c r="C2246">
        <v>0</v>
      </c>
    </row>
    <row r="2247" spans="3:3" x14ac:dyDescent="0.2">
      <c r="C2247" t="s">
        <v>1643</v>
      </c>
    </row>
    <row r="2248" spans="3:3" x14ac:dyDescent="0.2">
      <c r="C2248" t="s">
        <v>1644</v>
      </c>
    </row>
    <row r="2249" spans="3:3" x14ac:dyDescent="0.2">
      <c r="C2249">
        <v>0</v>
      </c>
    </row>
    <row r="2250" spans="3:3" x14ac:dyDescent="0.2">
      <c r="C2250">
        <v>0</v>
      </c>
    </row>
    <row r="2251" spans="3:3" x14ac:dyDescent="0.2">
      <c r="C2251">
        <v>0</v>
      </c>
    </row>
    <row r="2252" spans="3:3" x14ac:dyDescent="0.2">
      <c r="C2252" t="s">
        <v>1645</v>
      </c>
    </row>
    <row r="2253" spans="3:3" x14ac:dyDescent="0.2">
      <c r="C2253" t="s">
        <v>1646</v>
      </c>
    </row>
    <row r="2254" spans="3:3" x14ac:dyDescent="0.2">
      <c r="C2254" t="s">
        <v>1647</v>
      </c>
    </row>
    <row r="2255" spans="3:3" x14ac:dyDescent="0.2">
      <c r="C2255" t="s">
        <v>1648</v>
      </c>
    </row>
    <row r="2256" spans="3:3" x14ac:dyDescent="0.2">
      <c r="C2256" t="s">
        <v>1649</v>
      </c>
    </row>
    <row r="2257" spans="3:3" x14ac:dyDescent="0.2">
      <c r="C2257">
        <v>0</v>
      </c>
    </row>
    <row r="2258" spans="3:3" x14ac:dyDescent="0.2">
      <c r="C2258">
        <v>0</v>
      </c>
    </row>
    <row r="2259" spans="3:3" x14ac:dyDescent="0.2">
      <c r="C2259">
        <v>0</v>
      </c>
    </row>
    <row r="2260" spans="3:3" x14ac:dyDescent="0.2">
      <c r="C2260" t="s">
        <v>1650</v>
      </c>
    </row>
    <row r="2261" spans="3:3" x14ac:dyDescent="0.2">
      <c r="C2261" t="s">
        <v>1651</v>
      </c>
    </row>
    <row r="2262" spans="3:3" x14ac:dyDescent="0.2">
      <c r="C2262">
        <v>0</v>
      </c>
    </row>
    <row r="2263" spans="3:3" x14ac:dyDescent="0.2">
      <c r="C2263">
        <v>0</v>
      </c>
    </row>
    <row r="2264" spans="3:3" x14ac:dyDescent="0.2">
      <c r="C2264">
        <v>0</v>
      </c>
    </row>
    <row r="2265" spans="3:3" x14ac:dyDescent="0.2">
      <c r="C2265" t="s">
        <v>1652</v>
      </c>
    </row>
    <row r="2266" spans="3:3" x14ac:dyDescent="0.2">
      <c r="C2266" t="s">
        <v>1653</v>
      </c>
    </row>
    <row r="2267" spans="3:3" x14ac:dyDescent="0.2">
      <c r="C2267">
        <v>0</v>
      </c>
    </row>
    <row r="2268" spans="3:3" x14ac:dyDescent="0.2">
      <c r="C2268">
        <v>0</v>
      </c>
    </row>
    <row r="2269" spans="3:3" x14ac:dyDescent="0.2">
      <c r="C2269">
        <v>0</v>
      </c>
    </row>
    <row r="2270" spans="3:3" x14ac:dyDescent="0.2">
      <c r="C2270" t="s">
        <v>1654</v>
      </c>
    </row>
    <row r="2271" spans="3:3" x14ac:dyDescent="0.2">
      <c r="C2271" t="s">
        <v>1655</v>
      </c>
    </row>
    <row r="2272" spans="3:3" x14ac:dyDescent="0.2">
      <c r="C2272" t="s">
        <v>1656</v>
      </c>
    </row>
    <row r="2273" spans="3:3" x14ac:dyDescent="0.2">
      <c r="C2273" t="s">
        <v>1657</v>
      </c>
    </row>
    <row r="2274" spans="3:3" x14ac:dyDescent="0.2">
      <c r="C2274">
        <v>0</v>
      </c>
    </row>
    <row r="2275" spans="3:3" x14ac:dyDescent="0.2">
      <c r="C2275">
        <v>0</v>
      </c>
    </row>
    <row r="2276" spans="3:3" x14ac:dyDescent="0.2">
      <c r="C2276">
        <v>0</v>
      </c>
    </row>
    <row r="2277" spans="3:3" x14ac:dyDescent="0.2">
      <c r="C2277" t="s">
        <v>1658</v>
      </c>
    </row>
    <row r="2278" spans="3:3" x14ac:dyDescent="0.2">
      <c r="C2278" t="s">
        <v>1659</v>
      </c>
    </row>
    <row r="2279" spans="3:3" x14ac:dyDescent="0.2">
      <c r="C2279">
        <v>0</v>
      </c>
    </row>
    <row r="2280" spans="3:3" x14ac:dyDescent="0.2">
      <c r="C2280">
        <v>0</v>
      </c>
    </row>
    <row r="2281" spans="3:3" x14ac:dyDescent="0.2">
      <c r="C2281">
        <v>0</v>
      </c>
    </row>
    <row r="2282" spans="3:3" x14ac:dyDescent="0.2">
      <c r="C2282" t="s">
        <v>1660</v>
      </c>
    </row>
    <row r="2283" spans="3:3" x14ac:dyDescent="0.2">
      <c r="C2283" t="s">
        <v>1661</v>
      </c>
    </row>
    <row r="2284" spans="3:3" x14ac:dyDescent="0.2">
      <c r="C2284">
        <v>0</v>
      </c>
    </row>
    <row r="2285" spans="3:3" x14ac:dyDescent="0.2">
      <c r="C2285">
        <v>0</v>
      </c>
    </row>
    <row r="2286" spans="3:3" x14ac:dyDescent="0.2">
      <c r="C2286">
        <v>0</v>
      </c>
    </row>
    <row r="2287" spans="3:3" x14ac:dyDescent="0.2">
      <c r="C2287" t="s">
        <v>1662</v>
      </c>
    </row>
    <row r="2288" spans="3:3" x14ac:dyDescent="0.2">
      <c r="C2288" t="s">
        <v>1663</v>
      </c>
    </row>
    <row r="2289" spans="3:3" x14ac:dyDescent="0.2">
      <c r="C2289" t="s">
        <v>1664</v>
      </c>
    </row>
    <row r="2290" spans="3:3" x14ac:dyDescent="0.2">
      <c r="C2290">
        <v>0</v>
      </c>
    </row>
    <row r="2291" spans="3:3" x14ac:dyDescent="0.2">
      <c r="C2291">
        <v>0</v>
      </c>
    </row>
    <row r="2292" spans="3:3" x14ac:dyDescent="0.2">
      <c r="C2292">
        <v>0</v>
      </c>
    </row>
    <row r="2293" spans="3:3" x14ac:dyDescent="0.2">
      <c r="C2293" t="s">
        <v>1665</v>
      </c>
    </row>
    <row r="2294" spans="3:3" x14ac:dyDescent="0.2">
      <c r="C2294" t="s">
        <v>1666</v>
      </c>
    </row>
    <row r="2295" spans="3:3" x14ac:dyDescent="0.2">
      <c r="C2295" t="s">
        <v>1667</v>
      </c>
    </row>
    <row r="2296" spans="3:3" x14ac:dyDescent="0.2">
      <c r="C2296">
        <v>0</v>
      </c>
    </row>
    <row r="2297" spans="3:3" x14ac:dyDescent="0.2">
      <c r="C2297">
        <v>0</v>
      </c>
    </row>
    <row r="2298" spans="3:3" x14ac:dyDescent="0.2">
      <c r="C2298">
        <v>0</v>
      </c>
    </row>
    <row r="2299" spans="3:3" x14ac:dyDescent="0.2">
      <c r="C2299" t="s">
        <v>1668</v>
      </c>
    </row>
    <row r="2300" spans="3:3" x14ac:dyDescent="0.2">
      <c r="C2300" t="s">
        <v>1669</v>
      </c>
    </row>
    <row r="2301" spans="3:3" x14ac:dyDescent="0.2">
      <c r="C2301">
        <v>0</v>
      </c>
    </row>
    <row r="2302" spans="3:3" x14ac:dyDescent="0.2">
      <c r="C2302">
        <v>0</v>
      </c>
    </row>
    <row r="2303" spans="3:3" x14ac:dyDescent="0.2">
      <c r="C2303">
        <v>0</v>
      </c>
    </row>
    <row r="2304" spans="3:3" x14ac:dyDescent="0.2">
      <c r="C2304" t="s">
        <v>1670</v>
      </c>
    </row>
    <row r="2305" spans="3:3" x14ac:dyDescent="0.2">
      <c r="C2305">
        <v>0</v>
      </c>
    </row>
    <row r="2306" spans="3:3" x14ac:dyDescent="0.2">
      <c r="C2306">
        <v>0</v>
      </c>
    </row>
    <row r="2307" spans="3:3" x14ac:dyDescent="0.2">
      <c r="C2307">
        <v>0</v>
      </c>
    </row>
    <row r="2308" spans="3:3" x14ac:dyDescent="0.2">
      <c r="C2308" t="s">
        <v>1671</v>
      </c>
    </row>
    <row r="2309" spans="3:3" x14ac:dyDescent="0.2">
      <c r="C2309" t="s">
        <v>1672</v>
      </c>
    </row>
    <row r="2310" spans="3:3" x14ac:dyDescent="0.2">
      <c r="C2310" t="s">
        <v>1673</v>
      </c>
    </row>
    <row r="2311" spans="3:3" x14ac:dyDescent="0.2">
      <c r="C2311">
        <v>0</v>
      </c>
    </row>
    <row r="2312" spans="3:3" x14ac:dyDescent="0.2">
      <c r="C2312">
        <v>0</v>
      </c>
    </row>
    <row r="2313" spans="3:3" x14ac:dyDescent="0.2">
      <c r="C2313">
        <v>0</v>
      </c>
    </row>
    <row r="2314" spans="3:3" x14ac:dyDescent="0.2">
      <c r="C2314" t="s">
        <v>1674</v>
      </c>
    </row>
    <row r="2315" spans="3:3" x14ac:dyDescent="0.2">
      <c r="C2315" t="s">
        <v>1675</v>
      </c>
    </row>
    <row r="2316" spans="3:3" x14ac:dyDescent="0.2">
      <c r="C2316" t="s">
        <v>1676</v>
      </c>
    </row>
    <row r="2317" spans="3:3" x14ac:dyDescent="0.2">
      <c r="C2317">
        <v>0</v>
      </c>
    </row>
    <row r="2318" spans="3:3" x14ac:dyDescent="0.2">
      <c r="C2318">
        <v>0</v>
      </c>
    </row>
    <row r="2319" spans="3:3" x14ac:dyDescent="0.2">
      <c r="C2319">
        <v>0</v>
      </c>
    </row>
    <row r="2320" spans="3:3" x14ac:dyDescent="0.2">
      <c r="C2320" t="s">
        <v>1677</v>
      </c>
    </row>
    <row r="2321" spans="3:3" x14ac:dyDescent="0.2">
      <c r="C2321">
        <v>0</v>
      </c>
    </row>
    <row r="2322" spans="3:3" x14ac:dyDescent="0.2">
      <c r="C2322">
        <v>0</v>
      </c>
    </row>
    <row r="2323" spans="3:3" x14ac:dyDescent="0.2">
      <c r="C2323">
        <v>0</v>
      </c>
    </row>
    <row r="2324" spans="3:3" x14ac:dyDescent="0.2">
      <c r="C2324" t="s">
        <v>1678</v>
      </c>
    </row>
    <row r="2325" spans="3:3" x14ac:dyDescent="0.2">
      <c r="C2325" t="s">
        <v>1679</v>
      </c>
    </row>
    <row r="2326" spans="3:3" x14ac:dyDescent="0.2">
      <c r="C2326">
        <v>0</v>
      </c>
    </row>
    <row r="2327" spans="3:3" x14ac:dyDescent="0.2">
      <c r="C2327">
        <v>0</v>
      </c>
    </row>
    <row r="2328" spans="3:3" x14ac:dyDescent="0.2">
      <c r="C2328">
        <v>0</v>
      </c>
    </row>
    <row r="2329" spans="3:3" x14ac:dyDescent="0.2">
      <c r="C2329" t="s">
        <v>1680</v>
      </c>
    </row>
    <row r="2330" spans="3:3" x14ac:dyDescent="0.2">
      <c r="C2330">
        <v>0</v>
      </c>
    </row>
    <row r="2331" spans="3:3" x14ac:dyDescent="0.2">
      <c r="C2331">
        <v>0</v>
      </c>
    </row>
    <row r="2332" spans="3:3" x14ac:dyDescent="0.2">
      <c r="C2332">
        <v>0</v>
      </c>
    </row>
    <row r="2333" spans="3:3" x14ac:dyDescent="0.2">
      <c r="C2333" t="s">
        <v>1681</v>
      </c>
    </row>
    <row r="2334" spans="3:3" x14ac:dyDescent="0.2">
      <c r="C2334" t="s">
        <v>1682</v>
      </c>
    </row>
    <row r="2335" spans="3:3" x14ac:dyDescent="0.2">
      <c r="C2335">
        <v>0</v>
      </c>
    </row>
    <row r="2336" spans="3:3" x14ac:dyDescent="0.2">
      <c r="C2336">
        <v>0</v>
      </c>
    </row>
    <row r="2337" spans="3:3" x14ac:dyDescent="0.2">
      <c r="C2337">
        <v>0</v>
      </c>
    </row>
    <row r="2338" spans="3:3" x14ac:dyDescent="0.2">
      <c r="C2338" t="s">
        <v>1683</v>
      </c>
    </row>
    <row r="2339" spans="3:3" x14ac:dyDescent="0.2">
      <c r="C2339" t="s">
        <v>1684</v>
      </c>
    </row>
    <row r="2340" spans="3:3" x14ac:dyDescent="0.2">
      <c r="C2340">
        <v>0</v>
      </c>
    </row>
    <row r="2341" spans="3:3" x14ac:dyDescent="0.2">
      <c r="C2341">
        <v>0</v>
      </c>
    </row>
    <row r="2342" spans="3:3" x14ac:dyDescent="0.2">
      <c r="C2342">
        <v>0</v>
      </c>
    </row>
    <row r="2343" spans="3:3" x14ac:dyDescent="0.2">
      <c r="C2343" t="s">
        <v>1685</v>
      </c>
    </row>
    <row r="2344" spans="3:3" x14ac:dyDescent="0.2">
      <c r="C2344" t="s">
        <v>1686</v>
      </c>
    </row>
    <row r="2345" spans="3:3" x14ac:dyDescent="0.2">
      <c r="C2345" t="s">
        <v>1687</v>
      </c>
    </row>
    <row r="2346" spans="3:3" x14ac:dyDescent="0.2">
      <c r="C2346" t="s">
        <v>1688</v>
      </c>
    </row>
    <row r="2347" spans="3:3" x14ac:dyDescent="0.2">
      <c r="C2347">
        <v>0</v>
      </c>
    </row>
    <row r="2348" spans="3:3" x14ac:dyDescent="0.2">
      <c r="C2348">
        <v>0</v>
      </c>
    </row>
    <row r="2349" spans="3:3" x14ac:dyDescent="0.2">
      <c r="C2349">
        <v>0</v>
      </c>
    </row>
    <row r="2350" spans="3:3" x14ac:dyDescent="0.2">
      <c r="C2350" t="s">
        <v>1689</v>
      </c>
    </row>
    <row r="2351" spans="3:3" x14ac:dyDescent="0.2">
      <c r="C2351" t="s">
        <v>1690</v>
      </c>
    </row>
    <row r="2352" spans="3:3" x14ac:dyDescent="0.2">
      <c r="C2352" t="s">
        <v>1691</v>
      </c>
    </row>
    <row r="2353" spans="3:3" x14ac:dyDescent="0.2">
      <c r="C2353">
        <v>0</v>
      </c>
    </row>
    <row r="2354" spans="3:3" x14ac:dyDescent="0.2">
      <c r="C2354">
        <v>0</v>
      </c>
    </row>
    <row r="2355" spans="3:3" x14ac:dyDescent="0.2">
      <c r="C2355">
        <v>0</v>
      </c>
    </row>
    <row r="2356" spans="3:3" x14ac:dyDescent="0.2">
      <c r="C2356" t="s">
        <v>1692</v>
      </c>
    </row>
    <row r="2357" spans="3:3" x14ac:dyDescent="0.2">
      <c r="C2357" t="s">
        <v>1693</v>
      </c>
    </row>
    <row r="2358" spans="3:3" x14ac:dyDescent="0.2">
      <c r="C2358" t="s">
        <v>1694</v>
      </c>
    </row>
    <row r="2359" spans="3:3" x14ac:dyDescent="0.2">
      <c r="C2359" t="s">
        <v>1695</v>
      </c>
    </row>
    <row r="2360" spans="3:3" x14ac:dyDescent="0.2">
      <c r="C2360">
        <v>0</v>
      </c>
    </row>
    <row r="2361" spans="3:3" x14ac:dyDescent="0.2">
      <c r="C2361">
        <v>0</v>
      </c>
    </row>
    <row r="2362" spans="3:3" x14ac:dyDescent="0.2">
      <c r="C2362">
        <v>0</v>
      </c>
    </row>
    <row r="2363" spans="3:3" x14ac:dyDescent="0.2">
      <c r="C2363" t="s">
        <v>1696</v>
      </c>
    </row>
    <row r="2364" spans="3:3" x14ac:dyDescent="0.2">
      <c r="C2364" t="s">
        <v>1697</v>
      </c>
    </row>
    <row r="2365" spans="3:3" x14ac:dyDescent="0.2">
      <c r="C2365" t="s">
        <v>1698</v>
      </c>
    </row>
    <row r="2366" spans="3:3" x14ac:dyDescent="0.2">
      <c r="C2366">
        <v>0</v>
      </c>
    </row>
    <row r="2367" spans="3:3" x14ac:dyDescent="0.2">
      <c r="C2367">
        <v>0</v>
      </c>
    </row>
    <row r="2368" spans="3:3" x14ac:dyDescent="0.2">
      <c r="C2368">
        <v>0</v>
      </c>
    </row>
    <row r="2369" spans="3:3" x14ac:dyDescent="0.2">
      <c r="C2369" t="s">
        <v>1699</v>
      </c>
    </row>
    <row r="2370" spans="3:3" x14ac:dyDescent="0.2">
      <c r="C2370" t="s">
        <v>1700</v>
      </c>
    </row>
    <row r="2371" spans="3:3" x14ac:dyDescent="0.2">
      <c r="C2371" t="s">
        <v>1701</v>
      </c>
    </row>
    <row r="2372" spans="3:3" x14ac:dyDescent="0.2">
      <c r="C2372">
        <v>0</v>
      </c>
    </row>
    <row r="2373" spans="3:3" x14ac:dyDescent="0.2">
      <c r="C2373">
        <v>0</v>
      </c>
    </row>
    <row r="2374" spans="3:3" x14ac:dyDescent="0.2">
      <c r="C2374">
        <v>0</v>
      </c>
    </row>
    <row r="2375" spans="3:3" x14ac:dyDescent="0.2">
      <c r="C2375" t="s">
        <v>1702</v>
      </c>
    </row>
    <row r="2376" spans="3:3" x14ac:dyDescent="0.2">
      <c r="C2376" t="s">
        <v>1703</v>
      </c>
    </row>
    <row r="2377" spans="3:3" x14ac:dyDescent="0.2">
      <c r="C2377">
        <v>0</v>
      </c>
    </row>
    <row r="2378" spans="3:3" x14ac:dyDescent="0.2">
      <c r="C2378">
        <v>0</v>
      </c>
    </row>
    <row r="2379" spans="3:3" x14ac:dyDescent="0.2">
      <c r="C2379">
        <v>0</v>
      </c>
    </row>
    <row r="2380" spans="3:3" x14ac:dyDescent="0.2">
      <c r="C2380" t="s">
        <v>1704</v>
      </c>
    </row>
    <row r="2381" spans="3:3" x14ac:dyDescent="0.2">
      <c r="C2381">
        <v>0</v>
      </c>
    </row>
    <row r="2382" spans="3:3" x14ac:dyDescent="0.2">
      <c r="C2382">
        <v>0</v>
      </c>
    </row>
    <row r="2383" spans="3:3" x14ac:dyDescent="0.2">
      <c r="C2383">
        <v>0</v>
      </c>
    </row>
    <row r="2384" spans="3:3" x14ac:dyDescent="0.2">
      <c r="C2384" t="s">
        <v>1705</v>
      </c>
    </row>
    <row r="2385" spans="3:3" x14ac:dyDescent="0.2">
      <c r="C2385" t="s">
        <v>1706</v>
      </c>
    </row>
    <row r="2386" spans="3:3" x14ac:dyDescent="0.2">
      <c r="C2386">
        <v>0</v>
      </c>
    </row>
    <row r="2387" spans="3:3" x14ac:dyDescent="0.2">
      <c r="C2387">
        <v>0</v>
      </c>
    </row>
    <row r="2388" spans="3:3" x14ac:dyDescent="0.2">
      <c r="C2388">
        <v>0</v>
      </c>
    </row>
    <row r="2389" spans="3:3" x14ac:dyDescent="0.2">
      <c r="C2389" t="s">
        <v>1707</v>
      </c>
    </row>
    <row r="2390" spans="3:3" x14ac:dyDescent="0.2">
      <c r="C2390" t="s">
        <v>1708</v>
      </c>
    </row>
    <row r="2391" spans="3:3" x14ac:dyDescent="0.2">
      <c r="C2391" t="s">
        <v>1709</v>
      </c>
    </row>
    <row r="2392" spans="3:3" x14ac:dyDescent="0.2">
      <c r="C2392" t="s">
        <v>1710</v>
      </c>
    </row>
    <row r="2393" spans="3:3" x14ac:dyDescent="0.2">
      <c r="C2393">
        <v>0</v>
      </c>
    </row>
    <row r="2394" spans="3:3" x14ac:dyDescent="0.2">
      <c r="C2394">
        <v>0</v>
      </c>
    </row>
    <row r="2395" spans="3:3" x14ac:dyDescent="0.2">
      <c r="C2395">
        <v>0</v>
      </c>
    </row>
    <row r="2396" spans="3:3" x14ac:dyDescent="0.2">
      <c r="C2396" t="s">
        <v>1711</v>
      </c>
    </row>
    <row r="2397" spans="3:3" x14ac:dyDescent="0.2">
      <c r="C2397" t="s">
        <v>1712</v>
      </c>
    </row>
    <row r="2398" spans="3:3" x14ac:dyDescent="0.2">
      <c r="C2398" t="s">
        <v>1713</v>
      </c>
    </row>
    <row r="2399" spans="3:3" x14ac:dyDescent="0.2">
      <c r="C2399">
        <v>0</v>
      </c>
    </row>
    <row r="2400" spans="3:3" x14ac:dyDescent="0.2">
      <c r="C2400">
        <v>0</v>
      </c>
    </row>
    <row r="2401" spans="3:3" x14ac:dyDescent="0.2">
      <c r="C2401">
        <v>0</v>
      </c>
    </row>
    <row r="2402" spans="3:3" x14ac:dyDescent="0.2">
      <c r="C2402" t="s">
        <v>1714</v>
      </c>
    </row>
    <row r="2403" spans="3:3" x14ac:dyDescent="0.2">
      <c r="C2403">
        <v>0</v>
      </c>
    </row>
    <row r="2404" spans="3:3" x14ac:dyDescent="0.2">
      <c r="C2404">
        <v>0</v>
      </c>
    </row>
    <row r="2405" spans="3:3" x14ac:dyDescent="0.2">
      <c r="C2405">
        <v>0</v>
      </c>
    </row>
    <row r="2406" spans="3:3" x14ac:dyDescent="0.2">
      <c r="C2406" t="s">
        <v>1715</v>
      </c>
    </row>
    <row r="2407" spans="3:3" x14ac:dyDescent="0.2">
      <c r="C2407" t="s">
        <v>1716</v>
      </c>
    </row>
    <row r="2408" spans="3:3" x14ac:dyDescent="0.2">
      <c r="C2408">
        <v>0</v>
      </c>
    </row>
    <row r="2409" spans="3:3" x14ac:dyDescent="0.2">
      <c r="C2409">
        <v>0</v>
      </c>
    </row>
    <row r="2410" spans="3:3" x14ac:dyDescent="0.2">
      <c r="C2410">
        <v>0</v>
      </c>
    </row>
    <row r="2411" spans="3:3" x14ac:dyDescent="0.2">
      <c r="C2411" t="s">
        <v>1717</v>
      </c>
    </row>
    <row r="2412" spans="3:3" x14ac:dyDescent="0.2">
      <c r="C2412">
        <v>0</v>
      </c>
    </row>
    <row r="2413" spans="3:3" x14ac:dyDescent="0.2">
      <c r="C2413">
        <v>0</v>
      </c>
    </row>
    <row r="2414" spans="3:3" x14ac:dyDescent="0.2">
      <c r="C2414">
        <v>0</v>
      </c>
    </row>
    <row r="2415" spans="3:3" x14ac:dyDescent="0.2">
      <c r="C2415" t="s">
        <v>1718</v>
      </c>
    </row>
    <row r="2416" spans="3:3" x14ac:dyDescent="0.2">
      <c r="C2416" t="s">
        <v>1719</v>
      </c>
    </row>
    <row r="2417" spans="3:3" x14ac:dyDescent="0.2">
      <c r="C2417" t="s">
        <v>1720</v>
      </c>
    </row>
    <row r="2418" spans="3:3" x14ac:dyDescent="0.2">
      <c r="C2418">
        <v>0</v>
      </c>
    </row>
    <row r="2419" spans="3:3" x14ac:dyDescent="0.2">
      <c r="C2419">
        <v>0</v>
      </c>
    </row>
    <row r="2420" spans="3:3" x14ac:dyDescent="0.2">
      <c r="C2420">
        <v>0</v>
      </c>
    </row>
    <row r="2421" spans="3:3" x14ac:dyDescent="0.2">
      <c r="C2421" t="s">
        <v>1721</v>
      </c>
    </row>
    <row r="2422" spans="3:3" x14ac:dyDescent="0.2">
      <c r="C2422" t="s">
        <v>1722</v>
      </c>
    </row>
    <row r="2423" spans="3:3" x14ac:dyDescent="0.2">
      <c r="C2423">
        <v>0</v>
      </c>
    </row>
    <row r="2424" spans="3:3" x14ac:dyDescent="0.2">
      <c r="C2424">
        <v>0</v>
      </c>
    </row>
    <row r="2425" spans="3:3" x14ac:dyDescent="0.2">
      <c r="C2425">
        <v>0</v>
      </c>
    </row>
    <row r="2426" spans="3:3" x14ac:dyDescent="0.2">
      <c r="C2426" t="s">
        <v>1723</v>
      </c>
    </row>
    <row r="2427" spans="3:3" x14ac:dyDescent="0.2">
      <c r="C2427" t="s">
        <v>1724</v>
      </c>
    </row>
    <row r="2428" spans="3:3" x14ac:dyDescent="0.2">
      <c r="C2428" t="s">
        <v>1725</v>
      </c>
    </row>
    <row r="2429" spans="3:3" x14ac:dyDescent="0.2">
      <c r="C2429">
        <v>0</v>
      </c>
    </row>
    <row r="2430" spans="3:3" x14ac:dyDescent="0.2">
      <c r="C2430">
        <v>0</v>
      </c>
    </row>
    <row r="2431" spans="3:3" x14ac:dyDescent="0.2">
      <c r="C2431">
        <v>0</v>
      </c>
    </row>
    <row r="2432" spans="3:3" x14ac:dyDescent="0.2">
      <c r="C2432" t="s">
        <v>1726</v>
      </c>
    </row>
    <row r="2433" spans="3:3" x14ac:dyDescent="0.2">
      <c r="C2433" t="s">
        <v>1727</v>
      </c>
    </row>
    <row r="2434" spans="3:3" x14ac:dyDescent="0.2">
      <c r="C2434" t="s">
        <v>1728</v>
      </c>
    </row>
    <row r="2435" spans="3:3" x14ac:dyDescent="0.2">
      <c r="C2435" t="s">
        <v>1729</v>
      </c>
    </row>
    <row r="2436" spans="3:3" x14ac:dyDescent="0.2">
      <c r="C2436">
        <v>0</v>
      </c>
    </row>
    <row r="2437" spans="3:3" x14ac:dyDescent="0.2">
      <c r="C2437">
        <v>0</v>
      </c>
    </row>
    <row r="2438" spans="3:3" x14ac:dyDescent="0.2">
      <c r="C2438">
        <v>0</v>
      </c>
    </row>
    <row r="2439" spans="3:3" x14ac:dyDescent="0.2">
      <c r="C2439" t="s">
        <v>1730</v>
      </c>
    </row>
    <row r="2440" spans="3:3" x14ac:dyDescent="0.2">
      <c r="C2440" t="s">
        <v>1731</v>
      </c>
    </row>
    <row r="2441" spans="3:3" x14ac:dyDescent="0.2">
      <c r="C2441" t="s">
        <v>1732</v>
      </c>
    </row>
    <row r="2442" spans="3:3" x14ac:dyDescent="0.2">
      <c r="C2442">
        <v>0</v>
      </c>
    </row>
    <row r="2443" spans="3:3" x14ac:dyDescent="0.2">
      <c r="C2443">
        <v>0</v>
      </c>
    </row>
    <row r="2444" spans="3:3" x14ac:dyDescent="0.2">
      <c r="C2444">
        <v>0</v>
      </c>
    </row>
    <row r="2445" spans="3:3" x14ac:dyDescent="0.2">
      <c r="C2445" t="s">
        <v>1733</v>
      </c>
    </row>
    <row r="2446" spans="3:3" x14ac:dyDescent="0.2">
      <c r="C2446" t="s">
        <v>1734</v>
      </c>
    </row>
    <row r="2447" spans="3:3" x14ac:dyDescent="0.2">
      <c r="C2447">
        <v>0</v>
      </c>
    </row>
    <row r="2448" spans="3:3" x14ac:dyDescent="0.2">
      <c r="C2448">
        <v>0</v>
      </c>
    </row>
    <row r="2449" spans="3:3" x14ac:dyDescent="0.2">
      <c r="C2449">
        <v>0</v>
      </c>
    </row>
    <row r="2450" spans="3:3" x14ac:dyDescent="0.2">
      <c r="C2450" t="s">
        <v>1735</v>
      </c>
    </row>
    <row r="2451" spans="3:3" x14ac:dyDescent="0.2">
      <c r="C2451" t="s">
        <v>1736</v>
      </c>
    </row>
    <row r="2452" spans="3:3" x14ac:dyDescent="0.2">
      <c r="C2452">
        <v>0</v>
      </c>
    </row>
    <row r="2453" spans="3:3" x14ac:dyDescent="0.2">
      <c r="C2453">
        <v>0</v>
      </c>
    </row>
    <row r="2454" spans="3:3" x14ac:dyDescent="0.2">
      <c r="C2454">
        <v>0</v>
      </c>
    </row>
    <row r="2455" spans="3:3" x14ac:dyDescent="0.2">
      <c r="C2455" t="s">
        <v>1737</v>
      </c>
    </row>
    <row r="2456" spans="3:3" x14ac:dyDescent="0.2">
      <c r="C2456" t="s">
        <v>1738</v>
      </c>
    </row>
    <row r="2457" spans="3:3" x14ac:dyDescent="0.2">
      <c r="C2457" t="s">
        <v>1739</v>
      </c>
    </row>
    <row r="2458" spans="3:3" x14ac:dyDescent="0.2">
      <c r="C2458" t="s">
        <v>1740</v>
      </c>
    </row>
    <row r="2459" spans="3:3" x14ac:dyDescent="0.2">
      <c r="C2459">
        <v>0</v>
      </c>
    </row>
    <row r="2460" spans="3:3" x14ac:dyDescent="0.2">
      <c r="C2460">
        <v>0</v>
      </c>
    </row>
    <row r="2461" spans="3:3" x14ac:dyDescent="0.2">
      <c r="C2461">
        <v>0</v>
      </c>
    </row>
    <row r="2462" spans="3:3" x14ac:dyDescent="0.2">
      <c r="C2462" t="s">
        <v>1741</v>
      </c>
    </row>
    <row r="2463" spans="3:3" x14ac:dyDescent="0.2">
      <c r="C2463" t="s">
        <v>1742</v>
      </c>
    </row>
    <row r="2464" spans="3:3" x14ac:dyDescent="0.2">
      <c r="C2464" t="s">
        <v>1743</v>
      </c>
    </row>
    <row r="2465" spans="3:3" x14ac:dyDescent="0.2">
      <c r="C2465" t="s">
        <v>1744</v>
      </c>
    </row>
    <row r="2466" spans="3:3" x14ac:dyDescent="0.2">
      <c r="C2466">
        <v>0</v>
      </c>
    </row>
    <row r="2467" spans="3:3" x14ac:dyDescent="0.2">
      <c r="C2467">
        <v>0</v>
      </c>
    </row>
    <row r="2468" spans="3:3" x14ac:dyDescent="0.2">
      <c r="C2468">
        <v>0</v>
      </c>
    </row>
    <row r="2469" spans="3:3" x14ac:dyDescent="0.2">
      <c r="C2469" t="s">
        <v>1745</v>
      </c>
    </row>
    <row r="2470" spans="3:3" x14ac:dyDescent="0.2">
      <c r="C2470" t="s">
        <v>1746</v>
      </c>
    </row>
    <row r="2471" spans="3:3" x14ac:dyDescent="0.2">
      <c r="C2471" t="s">
        <v>1747</v>
      </c>
    </row>
    <row r="2472" spans="3:3" x14ac:dyDescent="0.2">
      <c r="C2472" t="s">
        <v>1748</v>
      </c>
    </row>
    <row r="2473" spans="3:3" x14ac:dyDescent="0.2">
      <c r="C2473">
        <v>0</v>
      </c>
    </row>
    <row r="2474" spans="3:3" x14ac:dyDescent="0.2">
      <c r="C2474">
        <v>0</v>
      </c>
    </row>
    <row r="2475" spans="3:3" x14ac:dyDescent="0.2">
      <c r="C2475">
        <v>0</v>
      </c>
    </row>
    <row r="2476" spans="3:3" x14ac:dyDescent="0.2">
      <c r="C2476" t="s">
        <v>1749</v>
      </c>
    </row>
    <row r="2477" spans="3:3" x14ac:dyDescent="0.2">
      <c r="C2477" t="s">
        <v>1750</v>
      </c>
    </row>
    <row r="2478" spans="3:3" x14ac:dyDescent="0.2">
      <c r="C2478" t="s">
        <v>1751</v>
      </c>
    </row>
    <row r="2479" spans="3:3" x14ac:dyDescent="0.2">
      <c r="C2479" t="s">
        <v>1752</v>
      </c>
    </row>
    <row r="2480" spans="3:3" x14ac:dyDescent="0.2">
      <c r="C2480">
        <v>0</v>
      </c>
    </row>
    <row r="2481" spans="3:3" x14ac:dyDescent="0.2">
      <c r="C2481">
        <v>0</v>
      </c>
    </row>
    <row r="2482" spans="3:3" x14ac:dyDescent="0.2">
      <c r="C2482">
        <v>0</v>
      </c>
    </row>
    <row r="2483" spans="3:3" x14ac:dyDescent="0.2">
      <c r="C2483" t="s">
        <v>1753</v>
      </c>
    </row>
    <row r="2484" spans="3:3" x14ac:dyDescent="0.2">
      <c r="C2484" t="s">
        <v>1754</v>
      </c>
    </row>
    <row r="2485" spans="3:3" x14ac:dyDescent="0.2">
      <c r="C2485" t="s">
        <v>1755</v>
      </c>
    </row>
    <row r="2486" spans="3:3" x14ac:dyDescent="0.2">
      <c r="C2486" t="s">
        <v>1756</v>
      </c>
    </row>
    <row r="2487" spans="3:3" x14ac:dyDescent="0.2">
      <c r="C2487">
        <v>0</v>
      </c>
    </row>
    <row r="2488" spans="3:3" x14ac:dyDescent="0.2">
      <c r="C2488">
        <v>0</v>
      </c>
    </row>
    <row r="2489" spans="3:3" x14ac:dyDescent="0.2">
      <c r="C2489">
        <v>0</v>
      </c>
    </row>
    <row r="2490" spans="3:3" x14ac:dyDescent="0.2">
      <c r="C2490" t="s">
        <v>1757</v>
      </c>
    </row>
    <row r="2491" spans="3:3" x14ac:dyDescent="0.2">
      <c r="C2491">
        <v>0</v>
      </c>
    </row>
    <row r="2492" spans="3:3" x14ac:dyDescent="0.2">
      <c r="C2492">
        <v>0</v>
      </c>
    </row>
    <row r="2493" spans="3:3" x14ac:dyDescent="0.2">
      <c r="C2493">
        <v>0</v>
      </c>
    </row>
    <row r="2494" spans="3:3" x14ac:dyDescent="0.2">
      <c r="C2494" t="s">
        <v>1758</v>
      </c>
    </row>
    <row r="2495" spans="3:3" x14ac:dyDescent="0.2">
      <c r="C2495" t="s">
        <v>1759</v>
      </c>
    </row>
    <row r="2496" spans="3:3" x14ac:dyDescent="0.2">
      <c r="C2496">
        <v>0</v>
      </c>
    </row>
    <row r="2497" spans="3:3" x14ac:dyDescent="0.2">
      <c r="C2497">
        <v>0</v>
      </c>
    </row>
    <row r="2498" spans="3:3" x14ac:dyDescent="0.2">
      <c r="C2498">
        <v>0</v>
      </c>
    </row>
    <row r="2499" spans="3:3" x14ac:dyDescent="0.2">
      <c r="C2499" t="s">
        <v>1760</v>
      </c>
    </row>
    <row r="2500" spans="3:3" x14ac:dyDescent="0.2">
      <c r="C2500" t="s">
        <v>1761</v>
      </c>
    </row>
    <row r="2501" spans="3:3" x14ac:dyDescent="0.2">
      <c r="C2501" t="s">
        <v>1762</v>
      </c>
    </row>
    <row r="2502" spans="3:3" x14ac:dyDescent="0.2">
      <c r="C2502" t="s">
        <v>1763</v>
      </c>
    </row>
    <row r="2503" spans="3:3" x14ac:dyDescent="0.2">
      <c r="C2503">
        <v>0</v>
      </c>
    </row>
    <row r="2504" spans="3:3" x14ac:dyDescent="0.2">
      <c r="C2504">
        <v>0</v>
      </c>
    </row>
    <row r="2505" spans="3:3" x14ac:dyDescent="0.2">
      <c r="C2505">
        <v>0</v>
      </c>
    </row>
    <row r="2506" spans="3:3" x14ac:dyDescent="0.2">
      <c r="C2506" t="s">
        <v>1764</v>
      </c>
    </row>
    <row r="2507" spans="3:3" x14ac:dyDescent="0.2">
      <c r="C2507" t="s">
        <v>1765</v>
      </c>
    </row>
    <row r="2508" spans="3:3" x14ac:dyDescent="0.2">
      <c r="C2508">
        <v>0</v>
      </c>
    </row>
    <row r="2509" spans="3:3" x14ac:dyDescent="0.2">
      <c r="C2509">
        <v>0</v>
      </c>
    </row>
    <row r="2510" spans="3:3" x14ac:dyDescent="0.2">
      <c r="C2510">
        <v>0</v>
      </c>
    </row>
    <row r="2511" spans="3:3" x14ac:dyDescent="0.2">
      <c r="C2511" t="s">
        <v>1766</v>
      </c>
    </row>
    <row r="2512" spans="3:3" x14ac:dyDescent="0.2">
      <c r="C2512" t="s">
        <v>1767</v>
      </c>
    </row>
    <row r="2513" spans="3:3" x14ac:dyDescent="0.2">
      <c r="C2513" t="s">
        <v>1768</v>
      </c>
    </row>
    <row r="2514" spans="3:3" x14ac:dyDescent="0.2">
      <c r="C2514">
        <v>0</v>
      </c>
    </row>
    <row r="2515" spans="3:3" x14ac:dyDescent="0.2">
      <c r="C2515">
        <v>0</v>
      </c>
    </row>
    <row r="2516" spans="3:3" x14ac:dyDescent="0.2">
      <c r="C2516">
        <v>0</v>
      </c>
    </row>
    <row r="2517" spans="3:3" x14ac:dyDescent="0.2">
      <c r="C2517" t="s">
        <v>1769</v>
      </c>
    </row>
    <row r="2518" spans="3:3" x14ac:dyDescent="0.2">
      <c r="C2518" t="s">
        <v>1770</v>
      </c>
    </row>
    <row r="2519" spans="3:3" x14ac:dyDescent="0.2">
      <c r="C2519">
        <v>0</v>
      </c>
    </row>
    <row r="2520" spans="3:3" x14ac:dyDescent="0.2">
      <c r="C2520">
        <v>0</v>
      </c>
    </row>
    <row r="2521" spans="3:3" x14ac:dyDescent="0.2">
      <c r="C2521">
        <v>0</v>
      </c>
    </row>
    <row r="2522" spans="3:3" x14ac:dyDescent="0.2">
      <c r="C2522" t="s">
        <v>1771</v>
      </c>
    </row>
    <row r="2523" spans="3:3" x14ac:dyDescent="0.2">
      <c r="C2523" t="s">
        <v>1772</v>
      </c>
    </row>
    <row r="2524" spans="3:3" x14ac:dyDescent="0.2">
      <c r="C2524" t="s">
        <v>1773</v>
      </c>
    </row>
    <row r="2525" spans="3:3" x14ac:dyDescent="0.2">
      <c r="C2525" t="s">
        <v>1774</v>
      </c>
    </row>
    <row r="2526" spans="3:3" x14ac:dyDescent="0.2">
      <c r="C2526" t="s">
        <v>1775</v>
      </c>
    </row>
    <row r="2527" spans="3:3" x14ac:dyDescent="0.2">
      <c r="C2527" t="s">
        <v>1776</v>
      </c>
    </row>
    <row r="2528" spans="3:3" x14ac:dyDescent="0.2">
      <c r="C2528" t="s">
        <v>1777</v>
      </c>
    </row>
    <row r="2529" spans="3:3" x14ac:dyDescent="0.2">
      <c r="C2529" t="s">
        <v>1778</v>
      </c>
    </row>
    <row r="2530" spans="3:3" x14ac:dyDescent="0.2">
      <c r="C2530" t="s">
        <v>1779</v>
      </c>
    </row>
    <row r="2531" spans="3:3" x14ac:dyDescent="0.2">
      <c r="C2531">
        <v>0</v>
      </c>
    </row>
    <row r="2532" spans="3:3" x14ac:dyDescent="0.2">
      <c r="C2532">
        <v>0</v>
      </c>
    </row>
    <row r="2533" spans="3:3" x14ac:dyDescent="0.2">
      <c r="C2533">
        <v>0</v>
      </c>
    </row>
    <row r="2534" spans="3:3" x14ac:dyDescent="0.2">
      <c r="C2534" t="s">
        <v>1780</v>
      </c>
    </row>
    <row r="2535" spans="3:3" x14ac:dyDescent="0.2">
      <c r="C2535" t="s">
        <v>1781</v>
      </c>
    </row>
    <row r="2536" spans="3:3" x14ac:dyDescent="0.2">
      <c r="C2536" t="s">
        <v>1782</v>
      </c>
    </row>
    <row r="2537" spans="3:3" x14ac:dyDescent="0.2">
      <c r="C2537">
        <v>0</v>
      </c>
    </row>
    <row r="2538" spans="3:3" x14ac:dyDescent="0.2">
      <c r="C2538">
        <v>0</v>
      </c>
    </row>
    <row r="2539" spans="3:3" x14ac:dyDescent="0.2">
      <c r="C2539">
        <v>0</v>
      </c>
    </row>
    <row r="2540" spans="3:3" x14ac:dyDescent="0.2">
      <c r="C2540" t="s">
        <v>1783</v>
      </c>
    </row>
    <row r="2541" spans="3:3" x14ac:dyDescent="0.2">
      <c r="C2541" t="s">
        <v>1784</v>
      </c>
    </row>
    <row r="2542" spans="3:3" x14ac:dyDescent="0.2">
      <c r="C2542">
        <v>0</v>
      </c>
    </row>
    <row r="2543" spans="3:3" x14ac:dyDescent="0.2">
      <c r="C2543">
        <v>0</v>
      </c>
    </row>
    <row r="2544" spans="3:3" x14ac:dyDescent="0.2">
      <c r="C2544">
        <v>0</v>
      </c>
    </row>
    <row r="2545" spans="3:3" x14ac:dyDescent="0.2">
      <c r="C2545" t="s">
        <v>1785</v>
      </c>
    </row>
    <row r="2546" spans="3:3" x14ac:dyDescent="0.2">
      <c r="C2546">
        <v>0</v>
      </c>
    </row>
    <row r="2547" spans="3:3" x14ac:dyDescent="0.2">
      <c r="C2547">
        <v>0</v>
      </c>
    </row>
    <row r="2548" spans="3:3" x14ac:dyDescent="0.2">
      <c r="C2548">
        <v>0</v>
      </c>
    </row>
    <row r="2549" spans="3:3" x14ac:dyDescent="0.2">
      <c r="C2549" t="s">
        <v>1786</v>
      </c>
    </row>
    <row r="2550" spans="3:3" x14ac:dyDescent="0.2">
      <c r="C2550" t="s">
        <v>1787</v>
      </c>
    </row>
    <row r="2551" spans="3:3" x14ac:dyDescent="0.2">
      <c r="C2551" t="s">
        <v>1788</v>
      </c>
    </row>
    <row r="2552" spans="3:3" x14ac:dyDescent="0.2">
      <c r="C2552" t="s">
        <v>1789</v>
      </c>
    </row>
    <row r="2553" spans="3:3" x14ac:dyDescent="0.2">
      <c r="C2553" t="s">
        <v>1790</v>
      </c>
    </row>
    <row r="2554" spans="3:3" x14ac:dyDescent="0.2">
      <c r="C2554" t="s">
        <v>1791</v>
      </c>
    </row>
    <row r="2555" spans="3:3" x14ac:dyDescent="0.2">
      <c r="C2555">
        <v>0</v>
      </c>
    </row>
    <row r="2556" spans="3:3" x14ac:dyDescent="0.2">
      <c r="C2556">
        <v>0</v>
      </c>
    </row>
    <row r="2557" spans="3:3" x14ac:dyDescent="0.2">
      <c r="C2557">
        <v>0</v>
      </c>
    </row>
    <row r="2558" spans="3:3" x14ac:dyDescent="0.2">
      <c r="C2558" t="s">
        <v>1792</v>
      </c>
    </row>
    <row r="2559" spans="3:3" x14ac:dyDescent="0.2">
      <c r="C2559" t="s">
        <v>1793</v>
      </c>
    </row>
    <row r="2560" spans="3:3" x14ac:dyDescent="0.2">
      <c r="C2560" t="s">
        <v>1794</v>
      </c>
    </row>
    <row r="2561" spans="3:3" x14ac:dyDescent="0.2">
      <c r="C2561">
        <v>0</v>
      </c>
    </row>
    <row r="2562" spans="3:3" x14ac:dyDescent="0.2">
      <c r="C2562">
        <v>0</v>
      </c>
    </row>
    <row r="2563" spans="3:3" x14ac:dyDescent="0.2">
      <c r="C2563">
        <v>0</v>
      </c>
    </row>
    <row r="2564" spans="3:3" x14ac:dyDescent="0.2">
      <c r="C2564" t="s">
        <v>1795</v>
      </c>
    </row>
    <row r="2565" spans="3:3" x14ac:dyDescent="0.2">
      <c r="C2565" t="s">
        <v>1796</v>
      </c>
    </row>
    <row r="2566" spans="3:3" x14ac:dyDescent="0.2">
      <c r="C2566">
        <v>0</v>
      </c>
    </row>
    <row r="2567" spans="3:3" x14ac:dyDescent="0.2">
      <c r="C2567">
        <v>0</v>
      </c>
    </row>
    <row r="2568" spans="3:3" x14ac:dyDescent="0.2">
      <c r="C2568">
        <v>0</v>
      </c>
    </row>
    <row r="2569" spans="3:3" x14ac:dyDescent="0.2">
      <c r="C2569" t="s">
        <v>1797</v>
      </c>
    </row>
    <row r="2570" spans="3:3" x14ac:dyDescent="0.2">
      <c r="C2570" t="s">
        <v>1798</v>
      </c>
    </row>
    <row r="2571" spans="3:3" x14ac:dyDescent="0.2">
      <c r="C2571">
        <v>0</v>
      </c>
    </row>
    <row r="2572" spans="3:3" x14ac:dyDescent="0.2">
      <c r="C2572">
        <v>0</v>
      </c>
    </row>
    <row r="2573" spans="3:3" x14ac:dyDescent="0.2">
      <c r="C2573">
        <v>0</v>
      </c>
    </row>
    <row r="2574" spans="3:3" x14ac:dyDescent="0.2">
      <c r="C2574" t="s">
        <v>1799</v>
      </c>
    </row>
    <row r="2575" spans="3:3" x14ac:dyDescent="0.2">
      <c r="C2575" t="s">
        <v>1800</v>
      </c>
    </row>
    <row r="2576" spans="3:3" x14ac:dyDescent="0.2">
      <c r="C2576">
        <v>0</v>
      </c>
    </row>
    <row r="2577" spans="3:3" x14ac:dyDescent="0.2">
      <c r="C2577">
        <v>0</v>
      </c>
    </row>
    <row r="2578" spans="3:3" x14ac:dyDescent="0.2">
      <c r="C2578">
        <v>0</v>
      </c>
    </row>
    <row r="2579" spans="3:3" x14ac:dyDescent="0.2">
      <c r="C2579" t="s">
        <v>1801</v>
      </c>
    </row>
    <row r="2580" spans="3:3" x14ac:dyDescent="0.2">
      <c r="C2580" t="s">
        <v>1802</v>
      </c>
    </row>
    <row r="2581" spans="3:3" x14ac:dyDescent="0.2">
      <c r="C2581">
        <v>0</v>
      </c>
    </row>
    <row r="2582" spans="3:3" x14ac:dyDescent="0.2">
      <c r="C2582">
        <v>0</v>
      </c>
    </row>
    <row r="2583" spans="3:3" x14ac:dyDescent="0.2">
      <c r="C2583">
        <v>0</v>
      </c>
    </row>
    <row r="2584" spans="3:3" x14ac:dyDescent="0.2">
      <c r="C2584" t="s">
        <v>1803</v>
      </c>
    </row>
    <row r="2585" spans="3:3" x14ac:dyDescent="0.2">
      <c r="C2585" t="s">
        <v>1804</v>
      </c>
    </row>
    <row r="2586" spans="3:3" x14ac:dyDescent="0.2">
      <c r="C2586">
        <v>0</v>
      </c>
    </row>
    <row r="2587" spans="3:3" x14ac:dyDescent="0.2">
      <c r="C2587">
        <v>0</v>
      </c>
    </row>
    <row r="2588" spans="3:3" x14ac:dyDescent="0.2">
      <c r="C2588">
        <v>0</v>
      </c>
    </row>
    <row r="2589" spans="3:3" x14ac:dyDescent="0.2">
      <c r="C2589" t="s">
        <v>1805</v>
      </c>
    </row>
    <row r="2590" spans="3:3" x14ac:dyDescent="0.2">
      <c r="C2590" t="s">
        <v>1806</v>
      </c>
    </row>
    <row r="2591" spans="3:3" x14ac:dyDescent="0.2">
      <c r="C2591" t="s">
        <v>1807</v>
      </c>
    </row>
    <row r="2592" spans="3:3" x14ac:dyDescent="0.2">
      <c r="C2592">
        <v>0</v>
      </c>
    </row>
    <row r="2593" spans="3:3" x14ac:dyDescent="0.2">
      <c r="C2593">
        <v>0</v>
      </c>
    </row>
    <row r="2594" spans="3:3" x14ac:dyDescent="0.2">
      <c r="C2594">
        <v>0</v>
      </c>
    </row>
    <row r="2595" spans="3:3" x14ac:dyDescent="0.2">
      <c r="C2595" t="s">
        <v>1808</v>
      </c>
    </row>
    <row r="2596" spans="3:3" x14ac:dyDescent="0.2">
      <c r="C2596" t="s">
        <v>1809</v>
      </c>
    </row>
    <row r="2597" spans="3:3" x14ac:dyDescent="0.2">
      <c r="C2597">
        <v>0</v>
      </c>
    </row>
    <row r="2598" spans="3:3" x14ac:dyDescent="0.2">
      <c r="C2598">
        <v>0</v>
      </c>
    </row>
    <row r="2599" spans="3:3" x14ac:dyDescent="0.2">
      <c r="C2599">
        <v>0</v>
      </c>
    </row>
    <row r="2600" spans="3:3" x14ac:dyDescent="0.2">
      <c r="C2600" t="s">
        <v>1810</v>
      </c>
    </row>
    <row r="2601" spans="3:3" x14ac:dyDescent="0.2">
      <c r="C2601">
        <v>0</v>
      </c>
    </row>
    <row r="2602" spans="3:3" x14ac:dyDescent="0.2">
      <c r="C2602">
        <v>0</v>
      </c>
    </row>
    <row r="2603" spans="3:3" x14ac:dyDescent="0.2">
      <c r="C2603">
        <v>0</v>
      </c>
    </row>
    <row r="2604" spans="3:3" x14ac:dyDescent="0.2">
      <c r="C2604" t="s">
        <v>1811</v>
      </c>
    </row>
    <row r="2605" spans="3:3" x14ac:dyDescent="0.2">
      <c r="C2605" t="s">
        <v>1812</v>
      </c>
    </row>
    <row r="2606" spans="3:3" x14ac:dyDescent="0.2">
      <c r="C2606" t="s">
        <v>1813</v>
      </c>
    </row>
    <row r="2607" spans="3:3" x14ac:dyDescent="0.2">
      <c r="C2607">
        <v>0</v>
      </c>
    </row>
    <row r="2608" spans="3:3" x14ac:dyDescent="0.2">
      <c r="C2608">
        <v>0</v>
      </c>
    </row>
    <row r="2609" spans="3:3" x14ac:dyDescent="0.2">
      <c r="C2609">
        <v>0</v>
      </c>
    </row>
    <row r="2610" spans="3:3" x14ac:dyDescent="0.2">
      <c r="C2610" t="s">
        <v>1814</v>
      </c>
    </row>
    <row r="2611" spans="3:3" x14ac:dyDescent="0.2">
      <c r="C2611" t="s">
        <v>1815</v>
      </c>
    </row>
    <row r="2612" spans="3:3" x14ac:dyDescent="0.2">
      <c r="C2612">
        <v>0</v>
      </c>
    </row>
    <row r="2613" spans="3:3" x14ac:dyDescent="0.2">
      <c r="C2613">
        <v>0</v>
      </c>
    </row>
    <row r="2614" spans="3:3" x14ac:dyDescent="0.2">
      <c r="C2614">
        <v>0</v>
      </c>
    </row>
    <row r="2615" spans="3:3" x14ac:dyDescent="0.2">
      <c r="C2615" t="s">
        <v>1816</v>
      </c>
    </row>
    <row r="2616" spans="3:3" x14ac:dyDescent="0.2">
      <c r="C2616" t="s">
        <v>1817</v>
      </c>
    </row>
    <row r="2617" spans="3:3" x14ac:dyDescent="0.2">
      <c r="C2617" t="s">
        <v>1818</v>
      </c>
    </row>
    <row r="2618" spans="3:3" x14ac:dyDescent="0.2">
      <c r="C2618">
        <v>0</v>
      </c>
    </row>
    <row r="2619" spans="3:3" x14ac:dyDescent="0.2">
      <c r="C2619">
        <v>0</v>
      </c>
    </row>
    <row r="2620" spans="3:3" x14ac:dyDescent="0.2">
      <c r="C2620">
        <v>0</v>
      </c>
    </row>
    <row r="2621" spans="3:3" x14ac:dyDescent="0.2">
      <c r="C2621" t="s">
        <v>1819</v>
      </c>
    </row>
    <row r="2622" spans="3:3" x14ac:dyDescent="0.2">
      <c r="C2622" t="s">
        <v>1820</v>
      </c>
    </row>
    <row r="2623" spans="3:3" x14ac:dyDescent="0.2">
      <c r="C2623">
        <v>0</v>
      </c>
    </row>
    <row r="2624" spans="3:3" x14ac:dyDescent="0.2">
      <c r="C2624">
        <v>0</v>
      </c>
    </row>
    <row r="2625" spans="3:3" x14ac:dyDescent="0.2">
      <c r="C2625">
        <v>0</v>
      </c>
    </row>
    <row r="2626" spans="3:3" x14ac:dyDescent="0.2">
      <c r="C2626" t="s">
        <v>1821</v>
      </c>
    </row>
    <row r="2627" spans="3:3" x14ac:dyDescent="0.2">
      <c r="C2627" t="s">
        <v>1822</v>
      </c>
    </row>
    <row r="2628" spans="3:3" x14ac:dyDescent="0.2">
      <c r="C2628" t="s">
        <v>1823</v>
      </c>
    </row>
    <row r="2629" spans="3:3" x14ac:dyDescent="0.2">
      <c r="C2629" t="s">
        <v>1824</v>
      </c>
    </row>
    <row r="2630" spans="3:3" x14ac:dyDescent="0.2">
      <c r="C2630">
        <v>0</v>
      </c>
    </row>
    <row r="2631" spans="3:3" x14ac:dyDescent="0.2">
      <c r="C2631">
        <v>0</v>
      </c>
    </row>
    <row r="2632" spans="3:3" x14ac:dyDescent="0.2">
      <c r="C2632">
        <v>0</v>
      </c>
    </row>
    <row r="2633" spans="3:3" x14ac:dyDescent="0.2">
      <c r="C2633" t="s">
        <v>1825</v>
      </c>
    </row>
    <row r="2634" spans="3:3" x14ac:dyDescent="0.2">
      <c r="C2634" t="s">
        <v>1826</v>
      </c>
    </row>
    <row r="2635" spans="3:3" x14ac:dyDescent="0.2">
      <c r="C2635" t="s">
        <v>1827</v>
      </c>
    </row>
    <row r="2636" spans="3:3" x14ac:dyDescent="0.2">
      <c r="C2636">
        <v>0</v>
      </c>
    </row>
    <row r="2637" spans="3:3" x14ac:dyDescent="0.2">
      <c r="C2637">
        <v>0</v>
      </c>
    </row>
    <row r="2638" spans="3:3" x14ac:dyDescent="0.2">
      <c r="C2638">
        <v>0</v>
      </c>
    </row>
    <row r="2639" spans="3:3" x14ac:dyDescent="0.2">
      <c r="C2639" t="s">
        <v>1828</v>
      </c>
    </row>
    <row r="2640" spans="3:3" x14ac:dyDescent="0.2">
      <c r="C2640" t="s">
        <v>1829</v>
      </c>
    </row>
    <row r="2641" spans="3:3" x14ac:dyDescent="0.2">
      <c r="C2641" t="s">
        <v>1830</v>
      </c>
    </row>
    <row r="2642" spans="3:3" x14ac:dyDescent="0.2">
      <c r="C2642">
        <v>0</v>
      </c>
    </row>
    <row r="2643" spans="3:3" x14ac:dyDescent="0.2">
      <c r="C2643">
        <v>0</v>
      </c>
    </row>
    <row r="2644" spans="3:3" x14ac:dyDescent="0.2">
      <c r="C2644">
        <v>0</v>
      </c>
    </row>
    <row r="2645" spans="3:3" x14ac:dyDescent="0.2">
      <c r="C2645" t="s">
        <v>1831</v>
      </c>
    </row>
    <row r="2646" spans="3:3" x14ac:dyDescent="0.2">
      <c r="C2646" t="s">
        <v>1832</v>
      </c>
    </row>
    <row r="2647" spans="3:3" x14ac:dyDescent="0.2">
      <c r="C2647" t="s">
        <v>1833</v>
      </c>
    </row>
    <row r="2648" spans="3:3" x14ac:dyDescent="0.2">
      <c r="C2648">
        <v>0</v>
      </c>
    </row>
    <row r="2649" spans="3:3" x14ac:dyDescent="0.2">
      <c r="C2649">
        <v>0</v>
      </c>
    </row>
    <row r="2650" spans="3:3" x14ac:dyDescent="0.2">
      <c r="C2650">
        <v>0</v>
      </c>
    </row>
    <row r="2651" spans="3:3" x14ac:dyDescent="0.2">
      <c r="C2651" t="s">
        <v>1834</v>
      </c>
    </row>
    <row r="2652" spans="3:3" x14ac:dyDescent="0.2">
      <c r="C2652" t="s">
        <v>1835</v>
      </c>
    </row>
    <row r="2653" spans="3:3" x14ac:dyDescent="0.2">
      <c r="C2653" t="s">
        <v>1836</v>
      </c>
    </row>
    <row r="2654" spans="3:3" x14ac:dyDescent="0.2">
      <c r="C2654">
        <v>0</v>
      </c>
    </row>
    <row r="2655" spans="3:3" x14ac:dyDescent="0.2">
      <c r="C2655">
        <v>0</v>
      </c>
    </row>
    <row r="2656" spans="3:3" x14ac:dyDescent="0.2">
      <c r="C2656">
        <v>0</v>
      </c>
    </row>
    <row r="2657" spans="3:3" x14ac:dyDescent="0.2">
      <c r="C2657" t="s">
        <v>1837</v>
      </c>
    </row>
    <row r="2658" spans="3:3" x14ac:dyDescent="0.2">
      <c r="C2658" t="s">
        <v>1838</v>
      </c>
    </row>
    <row r="2659" spans="3:3" x14ac:dyDescent="0.2">
      <c r="C2659">
        <v>0</v>
      </c>
    </row>
    <row r="2660" spans="3:3" x14ac:dyDescent="0.2">
      <c r="C2660">
        <v>0</v>
      </c>
    </row>
    <row r="2661" spans="3:3" x14ac:dyDescent="0.2">
      <c r="C2661">
        <v>0</v>
      </c>
    </row>
    <row r="2662" spans="3:3" x14ac:dyDescent="0.2">
      <c r="C2662" t="s">
        <v>1839</v>
      </c>
    </row>
    <row r="2663" spans="3:3" x14ac:dyDescent="0.2">
      <c r="C2663" t="s">
        <v>1840</v>
      </c>
    </row>
    <row r="2664" spans="3:3" x14ac:dyDescent="0.2">
      <c r="C2664">
        <v>0</v>
      </c>
    </row>
    <row r="2665" spans="3:3" x14ac:dyDescent="0.2">
      <c r="C2665">
        <v>0</v>
      </c>
    </row>
    <row r="2666" spans="3:3" x14ac:dyDescent="0.2">
      <c r="C2666">
        <v>0</v>
      </c>
    </row>
    <row r="2667" spans="3:3" x14ac:dyDescent="0.2">
      <c r="C2667" t="s">
        <v>1841</v>
      </c>
    </row>
    <row r="2668" spans="3:3" x14ac:dyDescent="0.2">
      <c r="C2668">
        <v>0</v>
      </c>
    </row>
    <row r="2669" spans="3:3" x14ac:dyDescent="0.2">
      <c r="C2669">
        <v>0</v>
      </c>
    </row>
    <row r="2670" spans="3:3" x14ac:dyDescent="0.2">
      <c r="C2670">
        <v>0</v>
      </c>
    </row>
    <row r="2671" spans="3:3" x14ac:dyDescent="0.2">
      <c r="C2671" t="s">
        <v>1842</v>
      </c>
    </row>
    <row r="2672" spans="3:3" x14ac:dyDescent="0.2">
      <c r="C2672" t="s">
        <v>1843</v>
      </c>
    </row>
    <row r="2673" spans="3:3" x14ac:dyDescent="0.2">
      <c r="C2673" t="s">
        <v>1844</v>
      </c>
    </row>
    <row r="2674" spans="3:3" x14ac:dyDescent="0.2">
      <c r="C2674" t="s">
        <v>1845</v>
      </c>
    </row>
    <row r="2675" spans="3:3" x14ac:dyDescent="0.2">
      <c r="C2675">
        <v>0</v>
      </c>
    </row>
    <row r="2676" spans="3:3" x14ac:dyDescent="0.2">
      <c r="C2676">
        <v>0</v>
      </c>
    </row>
    <row r="2677" spans="3:3" x14ac:dyDescent="0.2">
      <c r="C2677">
        <v>0</v>
      </c>
    </row>
    <row r="2678" spans="3:3" x14ac:dyDescent="0.2">
      <c r="C2678" t="s">
        <v>1846</v>
      </c>
    </row>
    <row r="2679" spans="3:3" x14ac:dyDescent="0.2">
      <c r="C2679" t="s">
        <v>1847</v>
      </c>
    </row>
    <row r="2680" spans="3:3" x14ac:dyDescent="0.2">
      <c r="C2680" t="s">
        <v>1848</v>
      </c>
    </row>
    <row r="2681" spans="3:3" x14ac:dyDescent="0.2">
      <c r="C2681">
        <v>0</v>
      </c>
    </row>
    <row r="2682" spans="3:3" x14ac:dyDescent="0.2">
      <c r="C2682">
        <v>0</v>
      </c>
    </row>
    <row r="2683" spans="3:3" x14ac:dyDescent="0.2">
      <c r="C2683">
        <v>0</v>
      </c>
    </row>
    <row r="2684" spans="3:3" x14ac:dyDescent="0.2">
      <c r="C2684" t="s">
        <v>1849</v>
      </c>
    </row>
    <row r="2685" spans="3:3" x14ac:dyDescent="0.2">
      <c r="C2685" t="s">
        <v>1850</v>
      </c>
    </row>
    <row r="2686" spans="3:3" x14ac:dyDescent="0.2">
      <c r="C2686" t="s">
        <v>1851</v>
      </c>
    </row>
    <row r="2687" spans="3:3" x14ac:dyDescent="0.2">
      <c r="C2687">
        <v>0</v>
      </c>
    </row>
    <row r="2688" spans="3:3" x14ac:dyDescent="0.2">
      <c r="C2688">
        <v>0</v>
      </c>
    </row>
    <row r="2689" spans="3:3" x14ac:dyDescent="0.2">
      <c r="C2689">
        <v>0</v>
      </c>
    </row>
    <row r="2690" spans="3:3" x14ac:dyDescent="0.2">
      <c r="C2690" t="s">
        <v>1852</v>
      </c>
    </row>
    <row r="2691" spans="3:3" x14ac:dyDescent="0.2">
      <c r="C2691">
        <v>0</v>
      </c>
    </row>
    <row r="2692" spans="3:3" x14ac:dyDescent="0.2">
      <c r="C2692">
        <v>0</v>
      </c>
    </row>
    <row r="2693" spans="3:3" x14ac:dyDescent="0.2">
      <c r="C2693">
        <v>0</v>
      </c>
    </row>
    <row r="2694" spans="3:3" x14ac:dyDescent="0.2">
      <c r="C2694" t="s">
        <v>1853</v>
      </c>
    </row>
    <row r="2695" spans="3:3" x14ac:dyDescent="0.2">
      <c r="C2695" t="s">
        <v>1854</v>
      </c>
    </row>
    <row r="2696" spans="3:3" x14ac:dyDescent="0.2">
      <c r="C2696">
        <v>0</v>
      </c>
    </row>
    <row r="2697" spans="3:3" x14ac:dyDescent="0.2">
      <c r="C2697">
        <v>0</v>
      </c>
    </row>
    <row r="2698" spans="3:3" x14ac:dyDescent="0.2">
      <c r="C2698">
        <v>0</v>
      </c>
    </row>
    <row r="2699" spans="3:3" x14ac:dyDescent="0.2">
      <c r="C2699" t="s">
        <v>1855</v>
      </c>
    </row>
    <row r="2700" spans="3:3" x14ac:dyDescent="0.2">
      <c r="C2700" t="s">
        <v>1856</v>
      </c>
    </row>
    <row r="2701" spans="3:3" x14ac:dyDescent="0.2">
      <c r="C2701">
        <v>0</v>
      </c>
    </row>
    <row r="2702" spans="3:3" x14ac:dyDescent="0.2">
      <c r="C2702">
        <v>0</v>
      </c>
    </row>
    <row r="2703" spans="3:3" x14ac:dyDescent="0.2">
      <c r="C2703">
        <v>0</v>
      </c>
    </row>
    <row r="2704" spans="3:3" x14ac:dyDescent="0.2">
      <c r="C2704" t="s">
        <v>1857</v>
      </c>
    </row>
    <row r="2705" spans="3:3" x14ac:dyDescent="0.2">
      <c r="C2705" t="s">
        <v>1858</v>
      </c>
    </row>
    <row r="2706" spans="3:3" x14ac:dyDescent="0.2">
      <c r="C2706" t="s">
        <v>1859</v>
      </c>
    </row>
    <row r="2707" spans="3:3" x14ac:dyDescent="0.2">
      <c r="C2707">
        <v>0</v>
      </c>
    </row>
    <row r="2708" spans="3:3" x14ac:dyDescent="0.2">
      <c r="C2708">
        <v>0</v>
      </c>
    </row>
    <row r="2709" spans="3:3" x14ac:dyDescent="0.2">
      <c r="C2709">
        <v>0</v>
      </c>
    </row>
    <row r="2710" spans="3:3" x14ac:dyDescent="0.2">
      <c r="C2710" t="s">
        <v>1860</v>
      </c>
    </row>
    <row r="2711" spans="3:3" x14ac:dyDescent="0.2">
      <c r="C2711" t="s">
        <v>1861</v>
      </c>
    </row>
    <row r="2712" spans="3:3" x14ac:dyDescent="0.2">
      <c r="C2712" t="s">
        <v>1862</v>
      </c>
    </row>
    <row r="2713" spans="3:3" x14ac:dyDescent="0.2">
      <c r="C2713">
        <v>0</v>
      </c>
    </row>
    <row r="2714" spans="3:3" x14ac:dyDescent="0.2">
      <c r="C2714">
        <v>0</v>
      </c>
    </row>
    <row r="2715" spans="3:3" x14ac:dyDescent="0.2">
      <c r="C2715">
        <v>0</v>
      </c>
    </row>
    <row r="2716" spans="3:3" x14ac:dyDescent="0.2">
      <c r="C2716" t="s">
        <v>1863</v>
      </c>
    </row>
    <row r="2717" spans="3:3" x14ac:dyDescent="0.2">
      <c r="C2717" t="s">
        <v>1864</v>
      </c>
    </row>
    <row r="2718" spans="3:3" x14ac:dyDescent="0.2">
      <c r="C2718" t="s">
        <v>1865</v>
      </c>
    </row>
    <row r="2719" spans="3:3" x14ac:dyDescent="0.2">
      <c r="C2719">
        <v>0</v>
      </c>
    </row>
    <row r="2720" spans="3:3" x14ac:dyDescent="0.2">
      <c r="C2720">
        <v>0</v>
      </c>
    </row>
    <row r="2721" spans="3:3" x14ac:dyDescent="0.2">
      <c r="C2721">
        <v>0</v>
      </c>
    </row>
    <row r="2722" spans="3:3" x14ac:dyDescent="0.2">
      <c r="C2722" t="s">
        <v>1866</v>
      </c>
    </row>
    <row r="2723" spans="3:3" x14ac:dyDescent="0.2">
      <c r="C2723" t="s">
        <v>1867</v>
      </c>
    </row>
    <row r="2724" spans="3:3" x14ac:dyDescent="0.2">
      <c r="C2724" t="s">
        <v>1868</v>
      </c>
    </row>
    <row r="2725" spans="3:3" x14ac:dyDescent="0.2">
      <c r="C2725">
        <v>0</v>
      </c>
    </row>
    <row r="2726" spans="3:3" x14ac:dyDescent="0.2">
      <c r="C2726">
        <v>0</v>
      </c>
    </row>
    <row r="2727" spans="3:3" x14ac:dyDescent="0.2">
      <c r="C2727">
        <v>0</v>
      </c>
    </row>
    <row r="2728" spans="3:3" x14ac:dyDescent="0.2">
      <c r="C2728" t="s">
        <v>1869</v>
      </c>
    </row>
    <row r="2729" spans="3:3" x14ac:dyDescent="0.2">
      <c r="C2729">
        <v>0</v>
      </c>
    </row>
    <row r="2730" spans="3:3" x14ac:dyDescent="0.2">
      <c r="C2730">
        <v>0</v>
      </c>
    </row>
    <row r="2731" spans="3:3" x14ac:dyDescent="0.2">
      <c r="C2731">
        <v>0</v>
      </c>
    </row>
    <row r="2732" spans="3:3" x14ac:dyDescent="0.2">
      <c r="C2732" t="s">
        <v>1870</v>
      </c>
    </row>
    <row r="2733" spans="3:3" x14ac:dyDescent="0.2">
      <c r="C2733" t="s">
        <v>1871</v>
      </c>
    </row>
    <row r="2734" spans="3:3" x14ac:dyDescent="0.2">
      <c r="C2734" t="s">
        <v>1872</v>
      </c>
    </row>
    <row r="2735" spans="3:3" x14ac:dyDescent="0.2">
      <c r="C2735">
        <v>0</v>
      </c>
    </row>
    <row r="2736" spans="3:3" x14ac:dyDescent="0.2">
      <c r="C2736">
        <v>0</v>
      </c>
    </row>
    <row r="2737" spans="3:3" x14ac:dyDescent="0.2">
      <c r="C2737">
        <v>0</v>
      </c>
    </row>
    <row r="2738" spans="3:3" x14ac:dyDescent="0.2">
      <c r="C2738" t="s">
        <v>1873</v>
      </c>
    </row>
    <row r="2739" spans="3:3" x14ac:dyDescent="0.2">
      <c r="C2739" t="s">
        <v>1874</v>
      </c>
    </row>
    <row r="2740" spans="3:3" x14ac:dyDescent="0.2">
      <c r="C2740">
        <v>0</v>
      </c>
    </row>
    <row r="2741" spans="3:3" x14ac:dyDescent="0.2">
      <c r="C2741">
        <v>0</v>
      </c>
    </row>
    <row r="2742" spans="3:3" x14ac:dyDescent="0.2">
      <c r="C2742">
        <v>0</v>
      </c>
    </row>
    <row r="2743" spans="3:3" x14ac:dyDescent="0.2">
      <c r="C2743" t="s">
        <v>1875</v>
      </c>
    </row>
    <row r="2744" spans="3:3" x14ac:dyDescent="0.2">
      <c r="C2744" t="s">
        <v>1876</v>
      </c>
    </row>
    <row r="2745" spans="3:3" x14ac:dyDescent="0.2">
      <c r="C2745" t="s">
        <v>1877</v>
      </c>
    </row>
    <row r="2746" spans="3:3" x14ac:dyDescent="0.2">
      <c r="C2746">
        <v>0</v>
      </c>
    </row>
    <row r="2747" spans="3:3" x14ac:dyDescent="0.2">
      <c r="C2747">
        <v>0</v>
      </c>
    </row>
    <row r="2748" spans="3:3" x14ac:dyDescent="0.2">
      <c r="C2748">
        <v>0</v>
      </c>
    </row>
    <row r="2749" spans="3:3" x14ac:dyDescent="0.2">
      <c r="C2749" t="s">
        <v>1878</v>
      </c>
    </row>
    <row r="2750" spans="3:3" x14ac:dyDescent="0.2">
      <c r="C2750" t="s">
        <v>1879</v>
      </c>
    </row>
    <row r="2751" spans="3:3" x14ac:dyDescent="0.2">
      <c r="C2751">
        <v>0</v>
      </c>
    </row>
    <row r="2752" spans="3:3" x14ac:dyDescent="0.2">
      <c r="C2752">
        <v>0</v>
      </c>
    </row>
    <row r="2753" spans="3:3" x14ac:dyDescent="0.2">
      <c r="C2753">
        <v>0</v>
      </c>
    </row>
    <row r="2754" spans="3:3" x14ac:dyDescent="0.2">
      <c r="C2754" t="s">
        <v>1880</v>
      </c>
    </row>
    <row r="2755" spans="3:3" x14ac:dyDescent="0.2">
      <c r="C2755" t="s">
        <v>1881</v>
      </c>
    </row>
    <row r="2756" spans="3:3" x14ac:dyDescent="0.2">
      <c r="C2756">
        <v>0</v>
      </c>
    </row>
    <row r="2757" spans="3:3" x14ac:dyDescent="0.2">
      <c r="C2757">
        <v>0</v>
      </c>
    </row>
    <row r="2758" spans="3:3" x14ac:dyDescent="0.2">
      <c r="C2758">
        <v>0</v>
      </c>
    </row>
    <row r="2759" spans="3:3" x14ac:dyDescent="0.2">
      <c r="C2759" t="s">
        <v>1882</v>
      </c>
    </row>
    <row r="2760" spans="3:3" x14ac:dyDescent="0.2">
      <c r="C2760">
        <v>0</v>
      </c>
    </row>
    <row r="2761" spans="3:3" x14ac:dyDescent="0.2">
      <c r="C2761">
        <v>0</v>
      </c>
    </row>
    <row r="2762" spans="3:3" x14ac:dyDescent="0.2">
      <c r="C2762">
        <v>0</v>
      </c>
    </row>
    <row r="2763" spans="3:3" x14ac:dyDescent="0.2">
      <c r="C2763" t="s">
        <v>1883</v>
      </c>
    </row>
    <row r="2764" spans="3:3" x14ac:dyDescent="0.2">
      <c r="C2764" t="s">
        <v>1884</v>
      </c>
    </row>
    <row r="2765" spans="3:3" x14ac:dyDescent="0.2">
      <c r="C2765" t="s">
        <v>1885</v>
      </c>
    </row>
    <row r="2766" spans="3:3" x14ac:dyDescent="0.2">
      <c r="C2766" t="s">
        <v>1886</v>
      </c>
    </row>
    <row r="2767" spans="3:3" x14ac:dyDescent="0.2">
      <c r="C2767">
        <v>0</v>
      </c>
    </row>
    <row r="2768" spans="3:3" x14ac:dyDescent="0.2">
      <c r="C2768">
        <v>0</v>
      </c>
    </row>
    <row r="2769" spans="3:3" x14ac:dyDescent="0.2">
      <c r="C2769">
        <v>0</v>
      </c>
    </row>
    <row r="2770" spans="3:3" x14ac:dyDescent="0.2">
      <c r="C2770" t="s">
        <v>1887</v>
      </c>
    </row>
    <row r="2771" spans="3:3" x14ac:dyDescent="0.2">
      <c r="C2771" t="s">
        <v>1888</v>
      </c>
    </row>
    <row r="2772" spans="3:3" x14ac:dyDescent="0.2">
      <c r="C2772">
        <v>0</v>
      </c>
    </row>
    <row r="2773" spans="3:3" x14ac:dyDescent="0.2">
      <c r="C2773">
        <v>0</v>
      </c>
    </row>
    <row r="2774" spans="3:3" x14ac:dyDescent="0.2">
      <c r="C2774">
        <v>0</v>
      </c>
    </row>
    <row r="2775" spans="3:3" x14ac:dyDescent="0.2">
      <c r="C2775" t="s">
        <v>1889</v>
      </c>
    </row>
    <row r="2776" spans="3:3" x14ac:dyDescent="0.2">
      <c r="C2776" t="s">
        <v>1890</v>
      </c>
    </row>
    <row r="2777" spans="3:3" x14ac:dyDescent="0.2">
      <c r="C2777">
        <v>0</v>
      </c>
    </row>
    <row r="2778" spans="3:3" x14ac:dyDescent="0.2">
      <c r="C2778">
        <v>0</v>
      </c>
    </row>
    <row r="2779" spans="3:3" x14ac:dyDescent="0.2">
      <c r="C2779">
        <v>0</v>
      </c>
    </row>
    <row r="2780" spans="3:3" x14ac:dyDescent="0.2">
      <c r="C2780" t="s">
        <v>1891</v>
      </c>
    </row>
    <row r="2781" spans="3:3" x14ac:dyDescent="0.2">
      <c r="C2781" t="s">
        <v>1892</v>
      </c>
    </row>
    <row r="2782" spans="3:3" x14ac:dyDescent="0.2">
      <c r="C2782" t="s">
        <v>1893</v>
      </c>
    </row>
    <row r="2783" spans="3:3" x14ac:dyDescent="0.2">
      <c r="C2783" t="s">
        <v>1894</v>
      </c>
    </row>
    <row r="2784" spans="3:3" x14ac:dyDescent="0.2">
      <c r="C2784">
        <v>0</v>
      </c>
    </row>
    <row r="2785" spans="3:3" x14ac:dyDescent="0.2">
      <c r="C2785">
        <v>0</v>
      </c>
    </row>
    <row r="2786" spans="3:3" x14ac:dyDescent="0.2">
      <c r="C2786">
        <v>0</v>
      </c>
    </row>
    <row r="2787" spans="3:3" x14ac:dyDescent="0.2">
      <c r="C2787" t="s">
        <v>1895</v>
      </c>
    </row>
    <row r="2788" spans="3:3" x14ac:dyDescent="0.2">
      <c r="C2788" t="s">
        <v>1896</v>
      </c>
    </row>
    <row r="2789" spans="3:3" x14ac:dyDescent="0.2">
      <c r="C2789">
        <v>0</v>
      </c>
    </row>
    <row r="2790" spans="3:3" x14ac:dyDescent="0.2">
      <c r="C2790">
        <v>0</v>
      </c>
    </row>
    <row r="2791" spans="3:3" x14ac:dyDescent="0.2">
      <c r="C2791">
        <v>0</v>
      </c>
    </row>
    <row r="2792" spans="3:3" x14ac:dyDescent="0.2">
      <c r="C2792" t="s">
        <v>1897</v>
      </c>
    </row>
    <row r="2793" spans="3:3" x14ac:dyDescent="0.2">
      <c r="C2793" t="s">
        <v>1898</v>
      </c>
    </row>
    <row r="2794" spans="3:3" x14ac:dyDescent="0.2">
      <c r="C2794" t="s">
        <v>1899</v>
      </c>
    </row>
    <row r="2795" spans="3:3" x14ac:dyDescent="0.2">
      <c r="C2795">
        <v>0</v>
      </c>
    </row>
    <row r="2796" spans="3:3" x14ac:dyDescent="0.2">
      <c r="C2796">
        <v>0</v>
      </c>
    </row>
    <row r="2797" spans="3:3" x14ac:dyDescent="0.2">
      <c r="C2797">
        <v>0</v>
      </c>
    </row>
    <row r="2798" spans="3:3" x14ac:dyDescent="0.2">
      <c r="C2798" t="s">
        <v>1900</v>
      </c>
    </row>
    <row r="2799" spans="3:3" x14ac:dyDescent="0.2">
      <c r="C2799" t="s">
        <v>1901</v>
      </c>
    </row>
    <row r="2800" spans="3:3" x14ac:dyDescent="0.2">
      <c r="C2800">
        <v>0</v>
      </c>
    </row>
    <row r="2801" spans="3:3" x14ac:dyDescent="0.2">
      <c r="C2801">
        <v>0</v>
      </c>
    </row>
    <row r="2802" spans="3:3" x14ac:dyDescent="0.2">
      <c r="C2802">
        <v>0</v>
      </c>
    </row>
    <row r="2803" spans="3:3" x14ac:dyDescent="0.2">
      <c r="C2803" t="s">
        <v>1902</v>
      </c>
    </row>
    <row r="2804" spans="3:3" x14ac:dyDescent="0.2">
      <c r="C2804">
        <v>0</v>
      </c>
    </row>
    <row r="2805" spans="3:3" x14ac:dyDescent="0.2">
      <c r="C2805">
        <v>0</v>
      </c>
    </row>
    <row r="2806" spans="3:3" x14ac:dyDescent="0.2">
      <c r="C2806">
        <v>0</v>
      </c>
    </row>
    <row r="2807" spans="3:3" x14ac:dyDescent="0.2">
      <c r="C2807" t="s">
        <v>1903</v>
      </c>
    </row>
    <row r="2808" spans="3:3" x14ac:dyDescent="0.2">
      <c r="C2808" t="s">
        <v>1904</v>
      </c>
    </row>
    <row r="2809" spans="3:3" x14ac:dyDescent="0.2">
      <c r="C2809" t="s">
        <v>1905</v>
      </c>
    </row>
    <row r="2810" spans="3:3" x14ac:dyDescent="0.2">
      <c r="C2810">
        <v>0</v>
      </c>
    </row>
    <row r="2811" spans="3:3" x14ac:dyDescent="0.2">
      <c r="C2811">
        <v>0</v>
      </c>
    </row>
    <row r="2812" spans="3:3" x14ac:dyDescent="0.2">
      <c r="C2812">
        <v>0</v>
      </c>
    </row>
    <row r="2813" spans="3:3" x14ac:dyDescent="0.2">
      <c r="C2813" t="s">
        <v>1906</v>
      </c>
    </row>
    <row r="2814" spans="3:3" x14ac:dyDescent="0.2">
      <c r="C2814" t="s">
        <v>1907</v>
      </c>
    </row>
    <row r="2815" spans="3:3" x14ac:dyDescent="0.2">
      <c r="C2815" t="s">
        <v>1908</v>
      </c>
    </row>
    <row r="2816" spans="3:3" x14ac:dyDescent="0.2">
      <c r="C2816">
        <v>0</v>
      </c>
    </row>
    <row r="2817" spans="3:3" x14ac:dyDescent="0.2">
      <c r="C2817">
        <v>0</v>
      </c>
    </row>
    <row r="2818" spans="3:3" x14ac:dyDescent="0.2">
      <c r="C2818">
        <v>0</v>
      </c>
    </row>
    <row r="2819" spans="3:3" x14ac:dyDescent="0.2">
      <c r="C2819" t="s">
        <v>1909</v>
      </c>
    </row>
    <row r="2820" spans="3:3" x14ac:dyDescent="0.2">
      <c r="C2820" t="s">
        <v>1910</v>
      </c>
    </row>
    <row r="2821" spans="3:3" x14ac:dyDescent="0.2">
      <c r="C2821">
        <v>0</v>
      </c>
    </row>
    <row r="2822" spans="3:3" x14ac:dyDescent="0.2">
      <c r="C2822">
        <v>0</v>
      </c>
    </row>
    <row r="2823" spans="3:3" x14ac:dyDescent="0.2">
      <c r="C2823">
        <v>0</v>
      </c>
    </row>
    <row r="2824" spans="3:3" x14ac:dyDescent="0.2">
      <c r="C2824" t="s">
        <v>1911</v>
      </c>
    </row>
    <row r="2825" spans="3:3" x14ac:dyDescent="0.2">
      <c r="C2825">
        <v>0</v>
      </c>
    </row>
    <row r="2826" spans="3:3" x14ac:dyDescent="0.2">
      <c r="C2826">
        <v>0</v>
      </c>
    </row>
    <row r="2827" spans="3:3" x14ac:dyDescent="0.2">
      <c r="C2827">
        <v>0</v>
      </c>
    </row>
    <row r="2828" spans="3:3" x14ac:dyDescent="0.2">
      <c r="C2828" t="s">
        <v>1912</v>
      </c>
    </row>
    <row r="2829" spans="3:3" x14ac:dyDescent="0.2">
      <c r="C2829">
        <v>0</v>
      </c>
    </row>
    <row r="2830" spans="3:3" x14ac:dyDescent="0.2">
      <c r="C2830">
        <v>0</v>
      </c>
    </row>
    <row r="2831" spans="3:3" x14ac:dyDescent="0.2">
      <c r="C2831">
        <v>0</v>
      </c>
    </row>
    <row r="2832" spans="3:3" x14ac:dyDescent="0.2">
      <c r="C2832" t="s">
        <v>1913</v>
      </c>
    </row>
    <row r="2833" spans="3:3" x14ac:dyDescent="0.2">
      <c r="C2833" t="s">
        <v>1914</v>
      </c>
    </row>
    <row r="2834" spans="3:3" x14ac:dyDescent="0.2">
      <c r="C2834">
        <v>0</v>
      </c>
    </row>
    <row r="2835" spans="3:3" x14ac:dyDescent="0.2">
      <c r="C2835">
        <v>0</v>
      </c>
    </row>
    <row r="2836" spans="3:3" x14ac:dyDescent="0.2">
      <c r="C2836">
        <v>0</v>
      </c>
    </row>
    <row r="2837" spans="3:3" x14ac:dyDescent="0.2">
      <c r="C2837" t="s">
        <v>1915</v>
      </c>
    </row>
    <row r="2838" spans="3:3" x14ac:dyDescent="0.2">
      <c r="C2838" t="s">
        <v>1916</v>
      </c>
    </row>
    <row r="2839" spans="3:3" x14ac:dyDescent="0.2">
      <c r="C2839" t="s">
        <v>1917</v>
      </c>
    </row>
    <row r="2840" spans="3:3" x14ac:dyDescent="0.2">
      <c r="C2840">
        <v>0</v>
      </c>
    </row>
    <row r="2841" spans="3:3" x14ac:dyDescent="0.2">
      <c r="C2841">
        <v>0</v>
      </c>
    </row>
    <row r="2842" spans="3:3" x14ac:dyDescent="0.2">
      <c r="C2842">
        <v>0</v>
      </c>
    </row>
    <row r="2843" spans="3:3" x14ac:dyDescent="0.2">
      <c r="C2843" t="s">
        <v>1918</v>
      </c>
    </row>
    <row r="2844" spans="3:3" x14ac:dyDescent="0.2">
      <c r="C2844" t="s">
        <v>1919</v>
      </c>
    </row>
    <row r="2845" spans="3:3" x14ac:dyDescent="0.2">
      <c r="C2845" t="s">
        <v>1920</v>
      </c>
    </row>
    <row r="2846" spans="3:3" x14ac:dyDescent="0.2">
      <c r="C2846" t="s">
        <v>1921</v>
      </c>
    </row>
    <row r="2847" spans="3:3" x14ac:dyDescent="0.2">
      <c r="C2847">
        <v>0</v>
      </c>
    </row>
    <row r="2848" spans="3:3" x14ac:dyDescent="0.2">
      <c r="C2848">
        <v>0</v>
      </c>
    </row>
    <row r="2849" spans="3:3" x14ac:dyDescent="0.2">
      <c r="C2849">
        <v>0</v>
      </c>
    </row>
    <row r="2850" spans="3:3" x14ac:dyDescent="0.2">
      <c r="C2850" t="s">
        <v>1922</v>
      </c>
    </row>
    <row r="2851" spans="3:3" x14ac:dyDescent="0.2">
      <c r="C2851" t="s">
        <v>1923</v>
      </c>
    </row>
    <row r="2852" spans="3:3" x14ac:dyDescent="0.2">
      <c r="C2852" t="s">
        <v>1924</v>
      </c>
    </row>
    <row r="2853" spans="3:3" x14ac:dyDescent="0.2">
      <c r="C2853">
        <v>0</v>
      </c>
    </row>
    <row r="2854" spans="3:3" x14ac:dyDescent="0.2">
      <c r="C2854">
        <v>0</v>
      </c>
    </row>
    <row r="2855" spans="3:3" x14ac:dyDescent="0.2">
      <c r="C2855">
        <v>0</v>
      </c>
    </row>
    <row r="2856" spans="3:3" x14ac:dyDescent="0.2">
      <c r="C2856" t="s">
        <v>1925</v>
      </c>
    </row>
    <row r="2857" spans="3:3" x14ac:dyDescent="0.2">
      <c r="C2857" t="s">
        <v>1926</v>
      </c>
    </row>
    <row r="2858" spans="3:3" x14ac:dyDescent="0.2">
      <c r="C2858">
        <v>0</v>
      </c>
    </row>
    <row r="2859" spans="3:3" x14ac:dyDescent="0.2">
      <c r="C2859">
        <v>0</v>
      </c>
    </row>
    <row r="2860" spans="3:3" x14ac:dyDescent="0.2">
      <c r="C2860">
        <v>0</v>
      </c>
    </row>
    <row r="2861" spans="3:3" x14ac:dyDescent="0.2">
      <c r="C2861" t="s">
        <v>1927</v>
      </c>
    </row>
    <row r="2862" spans="3:3" x14ac:dyDescent="0.2">
      <c r="C2862" t="s">
        <v>1928</v>
      </c>
    </row>
    <row r="2863" spans="3:3" x14ac:dyDescent="0.2">
      <c r="C2863" t="s">
        <v>1929</v>
      </c>
    </row>
    <row r="2864" spans="3:3" x14ac:dyDescent="0.2">
      <c r="C2864">
        <v>0</v>
      </c>
    </row>
    <row r="2865" spans="3:3" x14ac:dyDescent="0.2">
      <c r="C2865">
        <v>0</v>
      </c>
    </row>
    <row r="2866" spans="3:3" x14ac:dyDescent="0.2">
      <c r="C2866">
        <v>0</v>
      </c>
    </row>
    <row r="2867" spans="3:3" x14ac:dyDescent="0.2">
      <c r="C2867" t="s">
        <v>1930</v>
      </c>
    </row>
    <row r="2868" spans="3:3" x14ac:dyDescent="0.2">
      <c r="C2868" t="s">
        <v>1931</v>
      </c>
    </row>
    <row r="2869" spans="3:3" x14ac:dyDescent="0.2">
      <c r="C2869" t="s">
        <v>1932</v>
      </c>
    </row>
    <row r="2870" spans="3:3" x14ac:dyDescent="0.2">
      <c r="C2870">
        <v>0</v>
      </c>
    </row>
    <row r="2871" spans="3:3" x14ac:dyDescent="0.2">
      <c r="C2871">
        <v>0</v>
      </c>
    </row>
    <row r="2872" spans="3:3" x14ac:dyDescent="0.2">
      <c r="C2872">
        <v>0</v>
      </c>
    </row>
    <row r="2873" spans="3:3" x14ac:dyDescent="0.2">
      <c r="C2873" t="s">
        <v>1933</v>
      </c>
    </row>
    <row r="2874" spans="3:3" x14ac:dyDescent="0.2">
      <c r="C2874">
        <v>0</v>
      </c>
    </row>
    <row r="2875" spans="3:3" x14ac:dyDescent="0.2">
      <c r="C2875">
        <v>0</v>
      </c>
    </row>
    <row r="2876" spans="3:3" x14ac:dyDescent="0.2">
      <c r="C2876">
        <v>0</v>
      </c>
    </row>
    <row r="2877" spans="3:3" x14ac:dyDescent="0.2">
      <c r="C2877" t="s">
        <v>1934</v>
      </c>
    </row>
    <row r="2878" spans="3:3" x14ac:dyDescent="0.2">
      <c r="C2878">
        <v>0</v>
      </c>
    </row>
    <row r="2879" spans="3:3" x14ac:dyDescent="0.2">
      <c r="C2879">
        <v>0</v>
      </c>
    </row>
    <row r="2880" spans="3:3" x14ac:dyDescent="0.2">
      <c r="C2880">
        <v>0</v>
      </c>
    </row>
    <row r="2881" spans="3:3" x14ac:dyDescent="0.2">
      <c r="C2881" t="s">
        <v>1935</v>
      </c>
    </row>
    <row r="2882" spans="3:3" x14ac:dyDescent="0.2">
      <c r="C2882" t="s">
        <v>1936</v>
      </c>
    </row>
    <row r="2883" spans="3:3" x14ac:dyDescent="0.2">
      <c r="C2883" t="s">
        <v>1937</v>
      </c>
    </row>
    <row r="2884" spans="3:3" x14ac:dyDescent="0.2">
      <c r="C2884">
        <v>0</v>
      </c>
    </row>
    <row r="2885" spans="3:3" x14ac:dyDescent="0.2">
      <c r="C2885">
        <v>0</v>
      </c>
    </row>
    <row r="2886" spans="3:3" x14ac:dyDescent="0.2">
      <c r="C2886">
        <v>0</v>
      </c>
    </row>
    <row r="2887" spans="3:3" x14ac:dyDescent="0.2">
      <c r="C2887" t="s">
        <v>1938</v>
      </c>
    </row>
    <row r="2888" spans="3:3" x14ac:dyDescent="0.2">
      <c r="C2888" t="s">
        <v>1939</v>
      </c>
    </row>
    <row r="2889" spans="3:3" x14ac:dyDescent="0.2">
      <c r="C2889" t="s">
        <v>1940</v>
      </c>
    </row>
    <row r="2890" spans="3:3" x14ac:dyDescent="0.2">
      <c r="C2890">
        <v>0</v>
      </c>
    </row>
    <row r="2891" spans="3:3" x14ac:dyDescent="0.2">
      <c r="C2891">
        <v>0</v>
      </c>
    </row>
    <row r="2892" spans="3:3" x14ac:dyDescent="0.2">
      <c r="C2892">
        <v>0</v>
      </c>
    </row>
    <row r="2893" spans="3:3" x14ac:dyDescent="0.2">
      <c r="C2893" t="s">
        <v>1941</v>
      </c>
    </row>
    <row r="2894" spans="3:3" x14ac:dyDescent="0.2">
      <c r="C2894" t="s">
        <v>1942</v>
      </c>
    </row>
    <row r="2895" spans="3:3" x14ac:dyDescent="0.2">
      <c r="C2895" t="s">
        <v>1943</v>
      </c>
    </row>
    <row r="2896" spans="3:3" x14ac:dyDescent="0.2">
      <c r="C2896" t="s">
        <v>1944</v>
      </c>
    </row>
    <row r="2897" spans="3:3" x14ac:dyDescent="0.2">
      <c r="C2897">
        <v>0</v>
      </c>
    </row>
    <row r="2898" spans="3:3" x14ac:dyDescent="0.2">
      <c r="C2898">
        <v>0</v>
      </c>
    </row>
    <row r="2899" spans="3:3" x14ac:dyDescent="0.2">
      <c r="C2899">
        <v>0</v>
      </c>
    </row>
    <row r="2900" spans="3:3" x14ac:dyDescent="0.2">
      <c r="C2900" t="s">
        <v>1945</v>
      </c>
    </row>
    <row r="2901" spans="3:3" x14ac:dyDescent="0.2">
      <c r="C2901" t="s">
        <v>1946</v>
      </c>
    </row>
    <row r="2902" spans="3:3" x14ac:dyDescent="0.2">
      <c r="C2902" t="s">
        <v>1947</v>
      </c>
    </row>
    <row r="2903" spans="3:3" x14ac:dyDescent="0.2">
      <c r="C2903" t="s">
        <v>1948</v>
      </c>
    </row>
    <row r="2904" spans="3:3" x14ac:dyDescent="0.2">
      <c r="C2904" t="s">
        <v>1949</v>
      </c>
    </row>
    <row r="2905" spans="3:3" x14ac:dyDescent="0.2">
      <c r="C2905" t="s">
        <v>1950</v>
      </c>
    </row>
    <row r="2906" spans="3:3" x14ac:dyDescent="0.2">
      <c r="C2906">
        <v>0</v>
      </c>
    </row>
    <row r="2907" spans="3:3" x14ac:dyDescent="0.2">
      <c r="C2907">
        <v>0</v>
      </c>
    </row>
    <row r="2908" spans="3:3" x14ac:dyDescent="0.2">
      <c r="C2908">
        <v>0</v>
      </c>
    </row>
    <row r="2909" spans="3:3" x14ac:dyDescent="0.2">
      <c r="C2909" t="s">
        <v>1951</v>
      </c>
    </row>
    <row r="2910" spans="3:3" x14ac:dyDescent="0.2">
      <c r="C2910" t="s">
        <v>1952</v>
      </c>
    </row>
    <row r="2911" spans="3:3" x14ac:dyDescent="0.2">
      <c r="C2911" t="s">
        <v>1953</v>
      </c>
    </row>
    <row r="2912" spans="3:3" x14ac:dyDescent="0.2">
      <c r="C2912">
        <v>0</v>
      </c>
    </row>
    <row r="2913" spans="3:3" x14ac:dyDescent="0.2">
      <c r="C2913">
        <v>0</v>
      </c>
    </row>
    <row r="2914" spans="3:3" x14ac:dyDescent="0.2">
      <c r="C2914">
        <v>0</v>
      </c>
    </row>
    <row r="2915" spans="3:3" x14ac:dyDescent="0.2">
      <c r="C2915" t="s">
        <v>1954</v>
      </c>
    </row>
    <row r="2916" spans="3:3" x14ac:dyDescent="0.2">
      <c r="C2916" t="s">
        <v>1955</v>
      </c>
    </row>
    <row r="2917" spans="3:3" x14ac:dyDescent="0.2">
      <c r="C2917" t="s">
        <v>1956</v>
      </c>
    </row>
    <row r="2918" spans="3:3" x14ac:dyDescent="0.2">
      <c r="C2918" t="s">
        <v>1957</v>
      </c>
    </row>
    <row r="2919" spans="3:3" x14ac:dyDescent="0.2">
      <c r="C2919" t="s">
        <v>1958</v>
      </c>
    </row>
    <row r="2920" spans="3:3" x14ac:dyDescent="0.2">
      <c r="C2920">
        <v>0</v>
      </c>
    </row>
    <row r="2921" spans="3:3" x14ac:dyDescent="0.2">
      <c r="C2921">
        <v>0</v>
      </c>
    </row>
    <row r="2922" spans="3:3" x14ac:dyDescent="0.2">
      <c r="C2922">
        <v>0</v>
      </c>
    </row>
    <row r="2923" spans="3:3" x14ac:dyDescent="0.2">
      <c r="C2923" t="s">
        <v>1959</v>
      </c>
    </row>
    <row r="2924" spans="3:3" x14ac:dyDescent="0.2">
      <c r="C2924" t="s">
        <v>1960</v>
      </c>
    </row>
    <row r="2925" spans="3:3" x14ac:dyDescent="0.2">
      <c r="C2925">
        <v>0</v>
      </c>
    </row>
    <row r="2926" spans="3:3" x14ac:dyDescent="0.2">
      <c r="C2926">
        <v>0</v>
      </c>
    </row>
    <row r="2927" spans="3:3" x14ac:dyDescent="0.2">
      <c r="C2927">
        <v>0</v>
      </c>
    </row>
    <row r="2928" spans="3:3" x14ac:dyDescent="0.2">
      <c r="C2928" t="s">
        <v>1961</v>
      </c>
    </row>
    <row r="2929" spans="3:3" x14ac:dyDescent="0.2">
      <c r="C2929" t="s">
        <v>1962</v>
      </c>
    </row>
    <row r="2930" spans="3:3" x14ac:dyDescent="0.2">
      <c r="C2930" t="s">
        <v>1963</v>
      </c>
    </row>
    <row r="2931" spans="3:3" x14ac:dyDescent="0.2">
      <c r="C2931">
        <v>0</v>
      </c>
    </row>
    <row r="2932" spans="3:3" x14ac:dyDescent="0.2">
      <c r="C2932">
        <v>0</v>
      </c>
    </row>
    <row r="2933" spans="3:3" x14ac:dyDescent="0.2">
      <c r="C2933">
        <v>0</v>
      </c>
    </row>
    <row r="2934" spans="3:3" x14ac:dyDescent="0.2">
      <c r="C2934" t="s">
        <v>1964</v>
      </c>
    </row>
    <row r="2935" spans="3:3" x14ac:dyDescent="0.2">
      <c r="C2935" t="s">
        <v>1965</v>
      </c>
    </row>
    <row r="2936" spans="3:3" x14ac:dyDescent="0.2">
      <c r="C2936" t="s">
        <v>1966</v>
      </c>
    </row>
    <row r="2937" spans="3:3" x14ac:dyDescent="0.2">
      <c r="C2937">
        <v>0</v>
      </c>
    </row>
    <row r="2938" spans="3:3" x14ac:dyDescent="0.2">
      <c r="C2938">
        <v>0</v>
      </c>
    </row>
    <row r="2939" spans="3:3" x14ac:dyDescent="0.2">
      <c r="C2939">
        <v>0</v>
      </c>
    </row>
    <row r="2940" spans="3:3" x14ac:dyDescent="0.2">
      <c r="C2940" t="s">
        <v>1967</v>
      </c>
    </row>
    <row r="2941" spans="3:3" x14ac:dyDescent="0.2">
      <c r="C2941" t="s">
        <v>1968</v>
      </c>
    </row>
    <row r="2942" spans="3:3" x14ac:dyDescent="0.2">
      <c r="C2942" t="s">
        <v>1969</v>
      </c>
    </row>
    <row r="2943" spans="3:3" x14ac:dyDescent="0.2">
      <c r="C2943">
        <v>0</v>
      </c>
    </row>
    <row r="2944" spans="3:3" x14ac:dyDescent="0.2">
      <c r="C2944">
        <v>0</v>
      </c>
    </row>
    <row r="2945" spans="3:3" x14ac:dyDescent="0.2">
      <c r="C2945">
        <v>0</v>
      </c>
    </row>
    <row r="2946" spans="3:3" x14ac:dyDescent="0.2">
      <c r="C2946" t="s">
        <v>1970</v>
      </c>
    </row>
    <row r="2947" spans="3:3" x14ac:dyDescent="0.2">
      <c r="C2947" t="s">
        <v>1971</v>
      </c>
    </row>
    <row r="2948" spans="3:3" x14ac:dyDescent="0.2">
      <c r="C2948" t="s">
        <v>1972</v>
      </c>
    </row>
    <row r="2949" spans="3:3" x14ac:dyDescent="0.2">
      <c r="C2949">
        <v>0</v>
      </c>
    </row>
    <row r="2950" spans="3:3" x14ac:dyDescent="0.2">
      <c r="C2950">
        <v>0</v>
      </c>
    </row>
    <row r="2951" spans="3:3" x14ac:dyDescent="0.2">
      <c r="C2951">
        <v>0</v>
      </c>
    </row>
    <row r="2952" spans="3:3" x14ac:dyDescent="0.2">
      <c r="C2952" t="s">
        <v>1973</v>
      </c>
    </row>
    <row r="2953" spans="3:3" x14ac:dyDescent="0.2">
      <c r="C2953" t="s">
        <v>1974</v>
      </c>
    </row>
    <row r="2954" spans="3:3" x14ac:dyDescent="0.2">
      <c r="C2954" t="s">
        <v>1975</v>
      </c>
    </row>
    <row r="2955" spans="3:3" x14ac:dyDescent="0.2">
      <c r="C2955" t="s">
        <v>1976</v>
      </c>
    </row>
    <row r="2956" spans="3:3" x14ac:dyDescent="0.2">
      <c r="C2956">
        <v>0</v>
      </c>
    </row>
    <row r="2957" spans="3:3" x14ac:dyDescent="0.2">
      <c r="C2957">
        <v>0</v>
      </c>
    </row>
    <row r="2958" spans="3:3" x14ac:dyDescent="0.2">
      <c r="C2958">
        <v>0</v>
      </c>
    </row>
    <row r="2959" spans="3:3" x14ac:dyDescent="0.2">
      <c r="C2959" t="s">
        <v>1977</v>
      </c>
    </row>
    <row r="2960" spans="3:3" x14ac:dyDescent="0.2">
      <c r="C2960" t="s">
        <v>1978</v>
      </c>
    </row>
    <row r="2961" spans="3:3" x14ac:dyDescent="0.2">
      <c r="C2961">
        <v>0</v>
      </c>
    </row>
    <row r="2962" spans="3:3" x14ac:dyDescent="0.2">
      <c r="C2962">
        <v>0</v>
      </c>
    </row>
    <row r="2963" spans="3:3" x14ac:dyDescent="0.2">
      <c r="C2963">
        <v>0</v>
      </c>
    </row>
    <row r="2964" spans="3:3" x14ac:dyDescent="0.2">
      <c r="C2964" t="s">
        <v>1979</v>
      </c>
    </row>
    <row r="2965" spans="3:3" x14ac:dyDescent="0.2">
      <c r="C2965" t="s">
        <v>1980</v>
      </c>
    </row>
    <row r="2966" spans="3:3" x14ac:dyDescent="0.2">
      <c r="C2966" t="s">
        <v>1981</v>
      </c>
    </row>
    <row r="2967" spans="3:3" x14ac:dyDescent="0.2">
      <c r="C2967">
        <v>0</v>
      </c>
    </row>
    <row r="2968" spans="3:3" x14ac:dyDescent="0.2">
      <c r="C2968">
        <v>0</v>
      </c>
    </row>
    <row r="2969" spans="3:3" x14ac:dyDescent="0.2">
      <c r="C2969">
        <v>0</v>
      </c>
    </row>
    <row r="2970" spans="3:3" x14ac:dyDescent="0.2">
      <c r="C2970" t="s">
        <v>1982</v>
      </c>
    </row>
    <row r="2971" spans="3:3" x14ac:dyDescent="0.2">
      <c r="C2971" t="s">
        <v>1983</v>
      </c>
    </row>
    <row r="2972" spans="3:3" x14ac:dyDescent="0.2">
      <c r="C2972">
        <v>0</v>
      </c>
    </row>
    <row r="2973" spans="3:3" x14ac:dyDescent="0.2">
      <c r="C2973">
        <v>0</v>
      </c>
    </row>
    <row r="2974" spans="3:3" x14ac:dyDescent="0.2">
      <c r="C2974">
        <v>0</v>
      </c>
    </row>
    <row r="2975" spans="3:3" x14ac:dyDescent="0.2">
      <c r="C2975" t="s">
        <v>1984</v>
      </c>
    </row>
    <row r="2976" spans="3:3" x14ac:dyDescent="0.2">
      <c r="C2976" t="s">
        <v>1985</v>
      </c>
    </row>
    <row r="2977" spans="3:3" x14ac:dyDescent="0.2">
      <c r="C2977" t="s">
        <v>1986</v>
      </c>
    </row>
    <row r="2978" spans="3:3" x14ac:dyDescent="0.2">
      <c r="C2978">
        <v>0</v>
      </c>
    </row>
    <row r="2979" spans="3:3" x14ac:dyDescent="0.2">
      <c r="C2979">
        <v>0</v>
      </c>
    </row>
    <row r="2980" spans="3:3" x14ac:dyDescent="0.2">
      <c r="C2980">
        <v>0</v>
      </c>
    </row>
    <row r="2981" spans="3:3" x14ac:dyDescent="0.2">
      <c r="C2981" t="s">
        <v>1987</v>
      </c>
    </row>
    <row r="2982" spans="3:3" x14ac:dyDescent="0.2">
      <c r="C2982" t="s">
        <v>1988</v>
      </c>
    </row>
    <row r="2983" spans="3:3" x14ac:dyDescent="0.2">
      <c r="C2983" t="s">
        <v>1989</v>
      </c>
    </row>
    <row r="2984" spans="3:3" x14ac:dyDescent="0.2">
      <c r="C2984">
        <v>0</v>
      </c>
    </row>
    <row r="2985" spans="3:3" x14ac:dyDescent="0.2">
      <c r="C2985">
        <v>0</v>
      </c>
    </row>
    <row r="2986" spans="3:3" x14ac:dyDescent="0.2">
      <c r="C2986">
        <v>0</v>
      </c>
    </row>
    <row r="2987" spans="3:3" x14ac:dyDescent="0.2">
      <c r="C2987" t="s">
        <v>1990</v>
      </c>
    </row>
    <row r="2988" spans="3:3" x14ac:dyDescent="0.2">
      <c r="C2988" t="s">
        <v>1991</v>
      </c>
    </row>
    <row r="2989" spans="3:3" x14ac:dyDescent="0.2">
      <c r="C2989" t="s">
        <v>1992</v>
      </c>
    </row>
    <row r="2990" spans="3:3" x14ac:dyDescent="0.2">
      <c r="C2990">
        <v>0</v>
      </c>
    </row>
    <row r="2991" spans="3:3" x14ac:dyDescent="0.2">
      <c r="C2991">
        <v>0</v>
      </c>
    </row>
    <row r="2992" spans="3:3" x14ac:dyDescent="0.2">
      <c r="C2992">
        <v>0</v>
      </c>
    </row>
    <row r="2993" spans="3:3" x14ac:dyDescent="0.2">
      <c r="C2993" t="s">
        <v>1993</v>
      </c>
    </row>
    <row r="2994" spans="3:3" x14ac:dyDescent="0.2">
      <c r="C2994">
        <v>0</v>
      </c>
    </row>
    <row r="2995" spans="3:3" x14ac:dyDescent="0.2">
      <c r="C2995">
        <v>0</v>
      </c>
    </row>
    <row r="2996" spans="3:3" x14ac:dyDescent="0.2">
      <c r="C2996">
        <v>0</v>
      </c>
    </row>
    <row r="2997" spans="3:3" x14ac:dyDescent="0.2">
      <c r="C2997" t="s">
        <v>1994</v>
      </c>
    </row>
    <row r="2998" spans="3:3" x14ac:dyDescent="0.2">
      <c r="C2998" t="s">
        <v>1995</v>
      </c>
    </row>
    <row r="2999" spans="3:3" x14ac:dyDescent="0.2">
      <c r="C2999" t="s">
        <v>1996</v>
      </c>
    </row>
    <row r="3000" spans="3:3" x14ac:dyDescent="0.2">
      <c r="C3000">
        <v>0</v>
      </c>
    </row>
    <row r="3001" spans="3:3" x14ac:dyDescent="0.2">
      <c r="C3001">
        <v>0</v>
      </c>
    </row>
    <row r="3002" spans="3:3" x14ac:dyDescent="0.2">
      <c r="C3002">
        <v>0</v>
      </c>
    </row>
    <row r="3003" spans="3:3" x14ac:dyDescent="0.2">
      <c r="C3003" t="s">
        <v>1997</v>
      </c>
    </row>
    <row r="3004" spans="3:3" x14ac:dyDescent="0.2">
      <c r="C3004">
        <v>0</v>
      </c>
    </row>
    <row r="3005" spans="3:3" x14ac:dyDescent="0.2">
      <c r="C3005">
        <v>0</v>
      </c>
    </row>
    <row r="3006" spans="3:3" x14ac:dyDescent="0.2">
      <c r="C3006">
        <v>0</v>
      </c>
    </row>
    <row r="3007" spans="3:3" x14ac:dyDescent="0.2">
      <c r="C3007" t="s">
        <v>1998</v>
      </c>
    </row>
    <row r="3008" spans="3:3" x14ac:dyDescent="0.2">
      <c r="C3008" t="s">
        <v>1999</v>
      </c>
    </row>
    <row r="3009" spans="3:3" x14ac:dyDescent="0.2">
      <c r="C3009">
        <v>0</v>
      </c>
    </row>
    <row r="3010" spans="3:3" x14ac:dyDescent="0.2">
      <c r="C3010">
        <v>0</v>
      </c>
    </row>
    <row r="3011" spans="3:3" x14ac:dyDescent="0.2">
      <c r="C3011">
        <v>0</v>
      </c>
    </row>
    <row r="3012" spans="3:3" x14ac:dyDescent="0.2">
      <c r="C3012" t="s">
        <v>2000</v>
      </c>
    </row>
    <row r="3013" spans="3:3" x14ac:dyDescent="0.2">
      <c r="C3013">
        <v>0</v>
      </c>
    </row>
    <row r="3014" spans="3:3" x14ac:dyDescent="0.2">
      <c r="C3014">
        <v>0</v>
      </c>
    </row>
    <row r="3015" spans="3:3" x14ac:dyDescent="0.2">
      <c r="C3015">
        <v>0</v>
      </c>
    </row>
    <row r="3016" spans="3:3" x14ac:dyDescent="0.2">
      <c r="C3016" t="s">
        <v>2001</v>
      </c>
    </row>
    <row r="3017" spans="3:3" x14ac:dyDescent="0.2">
      <c r="C3017" t="s">
        <v>2002</v>
      </c>
    </row>
    <row r="3018" spans="3:3" x14ac:dyDescent="0.2">
      <c r="C3018">
        <v>0</v>
      </c>
    </row>
    <row r="3019" spans="3:3" x14ac:dyDescent="0.2">
      <c r="C3019">
        <v>0</v>
      </c>
    </row>
    <row r="3020" spans="3:3" x14ac:dyDescent="0.2">
      <c r="C3020">
        <v>0</v>
      </c>
    </row>
    <row r="3021" spans="3:3" x14ac:dyDescent="0.2">
      <c r="C3021" t="s">
        <v>2003</v>
      </c>
    </row>
    <row r="3022" spans="3:3" x14ac:dyDescent="0.2">
      <c r="C3022" t="s">
        <v>2004</v>
      </c>
    </row>
    <row r="3023" spans="3:3" x14ac:dyDescent="0.2">
      <c r="C3023" t="s">
        <v>2005</v>
      </c>
    </row>
    <row r="3024" spans="3:3" x14ac:dyDescent="0.2">
      <c r="C3024" t="s">
        <v>2006</v>
      </c>
    </row>
    <row r="3025" spans="3:3" x14ac:dyDescent="0.2">
      <c r="C3025">
        <v>0</v>
      </c>
    </row>
    <row r="3026" spans="3:3" x14ac:dyDescent="0.2">
      <c r="C3026">
        <v>0</v>
      </c>
    </row>
    <row r="3027" spans="3:3" x14ac:dyDescent="0.2">
      <c r="C3027">
        <v>0</v>
      </c>
    </row>
    <row r="3028" spans="3:3" x14ac:dyDescent="0.2">
      <c r="C3028" t="s">
        <v>2007</v>
      </c>
    </row>
    <row r="3029" spans="3:3" x14ac:dyDescent="0.2">
      <c r="C3029" t="s">
        <v>2008</v>
      </c>
    </row>
    <row r="3030" spans="3:3" x14ac:dyDescent="0.2">
      <c r="C3030">
        <v>0</v>
      </c>
    </row>
    <row r="3031" spans="3:3" x14ac:dyDescent="0.2">
      <c r="C3031">
        <v>0</v>
      </c>
    </row>
    <row r="3032" spans="3:3" x14ac:dyDescent="0.2">
      <c r="C3032">
        <v>0</v>
      </c>
    </row>
    <row r="3033" spans="3:3" x14ac:dyDescent="0.2">
      <c r="C3033" t="s">
        <v>2009</v>
      </c>
    </row>
    <row r="3034" spans="3:3" x14ac:dyDescent="0.2">
      <c r="C3034" t="s">
        <v>2010</v>
      </c>
    </row>
    <row r="3035" spans="3:3" x14ac:dyDescent="0.2">
      <c r="C3035">
        <v>0</v>
      </c>
    </row>
    <row r="3036" spans="3:3" x14ac:dyDescent="0.2">
      <c r="C3036">
        <v>0</v>
      </c>
    </row>
    <row r="3037" spans="3:3" x14ac:dyDescent="0.2">
      <c r="C3037">
        <v>0</v>
      </c>
    </row>
    <row r="3038" spans="3:3" x14ac:dyDescent="0.2">
      <c r="C3038" t="s">
        <v>2011</v>
      </c>
    </row>
    <row r="3039" spans="3:3" x14ac:dyDescent="0.2">
      <c r="C3039" t="s">
        <v>2012</v>
      </c>
    </row>
    <row r="3040" spans="3:3" x14ac:dyDescent="0.2">
      <c r="C3040">
        <v>0</v>
      </c>
    </row>
    <row r="3041" spans="3:3" x14ac:dyDescent="0.2">
      <c r="C3041">
        <v>0</v>
      </c>
    </row>
    <row r="3042" spans="3:3" x14ac:dyDescent="0.2">
      <c r="C3042">
        <v>0</v>
      </c>
    </row>
    <row r="3043" spans="3:3" x14ac:dyDescent="0.2">
      <c r="C3043" t="s">
        <v>2013</v>
      </c>
    </row>
    <row r="3044" spans="3:3" x14ac:dyDescent="0.2">
      <c r="C3044" t="s">
        <v>2014</v>
      </c>
    </row>
    <row r="3045" spans="3:3" x14ac:dyDescent="0.2">
      <c r="C3045">
        <v>0</v>
      </c>
    </row>
    <row r="3046" spans="3:3" x14ac:dyDescent="0.2">
      <c r="C3046">
        <v>0</v>
      </c>
    </row>
    <row r="3047" spans="3:3" x14ac:dyDescent="0.2">
      <c r="C3047">
        <v>0</v>
      </c>
    </row>
    <row r="3048" spans="3:3" x14ac:dyDescent="0.2">
      <c r="C3048" t="s">
        <v>2015</v>
      </c>
    </row>
    <row r="3049" spans="3:3" x14ac:dyDescent="0.2">
      <c r="C3049" t="s">
        <v>2016</v>
      </c>
    </row>
    <row r="3050" spans="3:3" x14ac:dyDescent="0.2">
      <c r="C3050">
        <v>0</v>
      </c>
    </row>
    <row r="3051" spans="3:3" x14ac:dyDescent="0.2">
      <c r="C3051">
        <v>0</v>
      </c>
    </row>
    <row r="3052" spans="3:3" x14ac:dyDescent="0.2">
      <c r="C3052">
        <v>0</v>
      </c>
    </row>
    <row r="3053" spans="3:3" x14ac:dyDescent="0.2">
      <c r="C3053" t="s">
        <v>2017</v>
      </c>
    </row>
    <row r="3054" spans="3:3" x14ac:dyDescent="0.2">
      <c r="C3054" t="s">
        <v>2018</v>
      </c>
    </row>
    <row r="3055" spans="3:3" x14ac:dyDescent="0.2">
      <c r="C3055" t="s">
        <v>2019</v>
      </c>
    </row>
    <row r="3056" spans="3:3" x14ac:dyDescent="0.2">
      <c r="C3056">
        <v>0</v>
      </c>
    </row>
    <row r="3057" spans="3:3" x14ac:dyDescent="0.2">
      <c r="C3057">
        <v>0</v>
      </c>
    </row>
    <row r="3058" spans="3:3" x14ac:dyDescent="0.2">
      <c r="C3058">
        <v>0</v>
      </c>
    </row>
    <row r="3059" spans="3:3" x14ac:dyDescent="0.2">
      <c r="C3059" t="s">
        <v>2020</v>
      </c>
    </row>
    <row r="3060" spans="3:3" x14ac:dyDescent="0.2">
      <c r="C3060" t="s">
        <v>2021</v>
      </c>
    </row>
    <row r="3061" spans="3:3" x14ac:dyDescent="0.2">
      <c r="C3061" t="s">
        <v>2022</v>
      </c>
    </row>
    <row r="3062" spans="3:3" x14ac:dyDescent="0.2">
      <c r="C3062">
        <v>0</v>
      </c>
    </row>
    <row r="3063" spans="3:3" x14ac:dyDescent="0.2">
      <c r="C3063">
        <v>0</v>
      </c>
    </row>
    <row r="3064" spans="3:3" x14ac:dyDescent="0.2">
      <c r="C3064">
        <v>0</v>
      </c>
    </row>
    <row r="3065" spans="3:3" x14ac:dyDescent="0.2">
      <c r="C3065" t="s">
        <v>2023</v>
      </c>
    </row>
    <row r="3066" spans="3:3" x14ac:dyDescent="0.2">
      <c r="C3066" t="s">
        <v>2024</v>
      </c>
    </row>
    <row r="3067" spans="3:3" x14ac:dyDescent="0.2">
      <c r="C3067" t="s">
        <v>2025</v>
      </c>
    </row>
    <row r="3068" spans="3:3" x14ac:dyDescent="0.2">
      <c r="C3068">
        <v>0</v>
      </c>
    </row>
    <row r="3069" spans="3:3" x14ac:dyDescent="0.2">
      <c r="C3069">
        <v>0</v>
      </c>
    </row>
    <row r="3070" spans="3:3" x14ac:dyDescent="0.2">
      <c r="C3070">
        <v>0</v>
      </c>
    </row>
    <row r="3071" spans="3:3" x14ac:dyDescent="0.2">
      <c r="C3071" t="s">
        <v>2026</v>
      </c>
    </row>
    <row r="3072" spans="3:3" x14ac:dyDescent="0.2">
      <c r="C3072" t="s">
        <v>2027</v>
      </c>
    </row>
    <row r="3073" spans="3:3" x14ac:dyDescent="0.2">
      <c r="C3073">
        <v>0</v>
      </c>
    </row>
    <row r="3074" spans="3:3" x14ac:dyDescent="0.2">
      <c r="C3074">
        <v>0</v>
      </c>
    </row>
    <row r="3075" spans="3:3" x14ac:dyDescent="0.2">
      <c r="C3075">
        <v>0</v>
      </c>
    </row>
    <row r="3076" spans="3:3" x14ac:dyDescent="0.2">
      <c r="C3076">
        <v>0</v>
      </c>
    </row>
    <row r="3077" spans="3:3" x14ac:dyDescent="0.2">
      <c r="C3077">
        <v>0</v>
      </c>
    </row>
    <row r="3078" spans="3:3" x14ac:dyDescent="0.2">
      <c r="C3078">
        <v>0</v>
      </c>
    </row>
    <row r="3079" spans="3:3" x14ac:dyDescent="0.2">
      <c r="C3079" t="s">
        <v>2028</v>
      </c>
    </row>
    <row r="3080" spans="3:3" x14ac:dyDescent="0.2">
      <c r="C3080" t="s">
        <v>2029</v>
      </c>
    </row>
    <row r="3081" spans="3:3" x14ac:dyDescent="0.2">
      <c r="C3081">
        <v>0</v>
      </c>
    </row>
    <row r="3082" spans="3:3" x14ac:dyDescent="0.2">
      <c r="C3082">
        <v>0</v>
      </c>
    </row>
    <row r="3083" spans="3:3" x14ac:dyDescent="0.2">
      <c r="C3083">
        <v>0</v>
      </c>
    </row>
    <row r="3084" spans="3:3" x14ac:dyDescent="0.2">
      <c r="C3084" t="s">
        <v>2030</v>
      </c>
    </row>
    <row r="3085" spans="3:3" x14ac:dyDescent="0.2">
      <c r="C3085" t="s">
        <v>2031</v>
      </c>
    </row>
    <row r="3086" spans="3:3" x14ac:dyDescent="0.2">
      <c r="C3086">
        <v>0</v>
      </c>
    </row>
    <row r="3087" spans="3:3" x14ac:dyDescent="0.2">
      <c r="C3087">
        <v>0</v>
      </c>
    </row>
    <row r="3088" spans="3:3" x14ac:dyDescent="0.2">
      <c r="C3088">
        <v>0</v>
      </c>
    </row>
    <row r="3089" spans="3:3" x14ac:dyDescent="0.2">
      <c r="C3089" t="s">
        <v>2032</v>
      </c>
    </row>
    <row r="3090" spans="3:3" x14ac:dyDescent="0.2">
      <c r="C3090" t="s">
        <v>2033</v>
      </c>
    </row>
    <row r="3091" spans="3:3" x14ac:dyDescent="0.2">
      <c r="C3091">
        <v>0</v>
      </c>
    </row>
    <row r="3092" spans="3:3" x14ac:dyDescent="0.2">
      <c r="C3092">
        <v>0</v>
      </c>
    </row>
    <row r="3093" spans="3:3" x14ac:dyDescent="0.2">
      <c r="C3093">
        <v>0</v>
      </c>
    </row>
    <row r="3094" spans="3:3" x14ac:dyDescent="0.2">
      <c r="C3094" t="s">
        <v>2034</v>
      </c>
    </row>
    <row r="3095" spans="3:3" x14ac:dyDescent="0.2">
      <c r="C3095" t="s">
        <v>2035</v>
      </c>
    </row>
    <row r="3096" spans="3:3" x14ac:dyDescent="0.2">
      <c r="C3096">
        <v>0</v>
      </c>
    </row>
    <row r="3097" spans="3:3" x14ac:dyDescent="0.2">
      <c r="C3097">
        <v>0</v>
      </c>
    </row>
    <row r="3098" spans="3:3" x14ac:dyDescent="0.2">
      <c r="C3098">
        <v>0</v>
      </c>
    </row>
    <row r="3099" spans="3:3" x14ac:dyDescent="0.2">
      <c r="C3099" t="s">
        <v>2036</v>
      </c>
    </row>
    <row r="3100" spans="3:3" x14ac:dyDescent="0.2">
      <c r="C3100" t="s">
        <v>2037</v>
      </c>
    </row>
    <row r="3101" spans="3:3" x14ac:dyDescent="0.2">
      <c r="C3101" t="s">
        <v>2038</v>
      </c>
    </row>
    <row r="3102" spans="3:3" x14ac:dyDescent="0.2">
      <c r="C3102" t="s">
        <v>2039</v>
      </c>
    </row>
    <row r="3103" spans="3:3" x14ac:dyDescent="0.2">
      <c r="C3103" t="s">
        <v>2040</v>
      </c>
    </row>
    <row r="3104" spans="3:3" x14ac:dyDescent="0.2">
      <c r="C3104">
        <v>0</v>
      </c>
    </row>
    <row r="3105" spans="3:3" x14ac:dyDescent="0.2">
      <c r="C3105">
        <v>0</v>
      </c>
    </row>
    <row r="3106" spans="3:3" x14ac:dyDescent="0.2">
      <c r="C3106">
        <v>0</v>
      </c>
    </row>
    <row r="3107" spans="3:3" x14ac:dyDescent="0.2">
      <c r="C3107" t="s">
        <v>2041</v>
      </c>
    </row>
    <row r="3108" spans="3:3" x14ac:dyDescent="0.2">
      <c r="C3108" t="s">
        <v>2042</v>
      </c>
    </row>
    <row r="3109" spans="3:3" x14ac:dyDescent="0.2">
      <c r="C3109" t="s">
        <v>2043</v>
      </c>
    </row>
    <row r="3110" spans="3:3" x14ac:dyDescent="0.2">
      <c r="C3110" t="s">
        <v>2044</v>
      </c>
    </row>
    <row r="3111" spans="3:3" x14ac:dyDescent="0.2">
      <c r="C3111">
        <v>0</v>
      </c>
    </row>
    <row r="3112" spans="3:3" x14ac:dyDescent="0.2">
      <c r="C3112">
        <v>0</v>
      </c>
    </row>
    <row r="3113" spans="3:3" x14ac:dyDescent="0.2">
      <c r="C3113">
        <v>0</v>
      </c>
    </row>
    <row r="3114" spans="3:3" x14ac:dyDescent="0.2">
      <c r="C3114" t="s">
        <v>2045</v>
      </c>
    </row>
    <row r="3115" spans="3:3" x14ac:dyDescent="0.2">
      <c r="C3115" t="s">
        <v>2046</v>
      </c>
    </row>
    <row r="3116" spans="3:3" x14ac:dyDescent="0.2">
      <c r="C3116">
        <v>0</v>
      </c>
    </row>
    <row r="3117" spans="3:3" x14ac:dyDescent="0.2">
      <c r="C3117">
        <v>0</v>
      </c>
    </row>
    <row r="3118" spans="3:3" x14ac:dyDescent="0.2">
      <c r="C3118">
        <v>0</v>
      </c>
    </row>
    <row r="3119" spans="3:3" x14ac:dyDescent="0.2">
      <c r="C3119" t="s">
        <v>2047</v>
      </c>
    </row>
    <row r="3120" spans="3:3" x14ac:dyDescent="0.2">
      <c r="C3120" t="s">
        <v>2048</v>
      </c>
    </row>
    <row r="3121" spans="3:3" x14ac:dyDescent="0.2">
      <c r="C3121" t="s">
        <v>2049</v>
      </c>
    </row>
    <row r="3122" spans="3:3" x14ac:dyDescent="0.2">
      <c r="C3122">
        <v>0</v>
      </c>
    </row>
    <row r="3123" spans="3:3" x14ac:dyDescent="0.2">
      <c r="C3123">
        <v>0</v>
      </c>
    </row>
    <row r="3124" spans="3:3" x14ac:dyDescent="0.2">
      <c r="C3124">
        <v>0</v>
      </c>
    </row>
    <row r="3125" spans="3:3" x14ac:dyDescent="0.2">
      <c r="C3125" t="s">
        <v>2050</v>
      </c>
    </row>
    <row r="3126" spans="3:3" x14ac:dyDescent="0.2">
      <c r="C3126" t="s">
        <v>2051</v>
      </c>
    </row>
    <row r="3127" spans="3:3" x14ac:dyDescent="0.2">
      <c r="C3127" t="s">
        <v>2052</v>
      </c>
    </row>
    <row r="3128" spans="3:3" x14ac:dyDescent="0.2">
      <c r="C3128" t="s">
        <v>2053</v>
      </c>
    </row>
    <row r="3129" spans="3:3" x14ac:dyDescent="0.2">
      <c r="C3129" t="s">
        <v>2054</v>
      </c>
    </row>
    <row r="3130" spans="3:3" x14ac:dyDescent="0.2">
      <c r="C3130" t="s">
        <v>2055</v>
      </c>
    </row>
    <row r="3131" spans="3:3" x14ac:dyDescent="0.2">
      <c r="C3131">
        <v>0</v>
      </c>
    </row>
    <row r="3132" spans="3:3" x14ac:dyDescent="0.2">
      <c r="C3132">
        <v>0</v>
      </c>
    </row>
    <row r="3133" spans="3:3" x14ac:dyDescent="0.2">
      <c r="C3133">
        <v>0</v>
      </c>
    </row>
    <row r="3134" spans="3:3" x14ac:dyDescent="0.2">
      <c r="C3134" t="s">
        <v>2056</v>
      </c>
    </row>
    <row r="3135" spans="3:3" x14ac:dyDescent="0.2">
      <c r="C3135">
        <v>0</v>
      </c>
    </row>
    <row r="3136" spans="3:3" x14ac:dyDescent="0.2">
      <c r="C3136">
        <v>0</v>
      </c>
    </row>
    <row r="3137" spans="3:3" x14ac:dyDescent="0.2">
      <c r="C3137">
        <v>0</v>
      </c>
    </row>
    <row r="3138" spans="3:3" x14ac:dyDescent="0.2">
      <c r="C3138" t="s">
        <v>2057</v>
      </c>
    </row>
    <row r="3139" spans="3:3" x14ac:dyDescent="0.2">
      <c r="C3139" t="s">
        <v>2058</v>
      </c>
    </row>
    <row r="3140" spans="3:3" x14ac:dyDescent="0.2">
      <c r="C3140">
        <v>0</v>
      </c>
    </row>
    <row r="3141" spans="3:3" x14ac:dyDescent="0.2">
      <c r="C3141">
        <v>0</v>
      </c>
    </row>
    <row r="3142" spans="3:3" x14ac:dyDescent="0.2">
      <c r="C3142">
        <v>0</v>
      </c>
    </row>
    <row r="3143" spans="3:3" x14ac:dyDescent="0.2">
      <c r="C3143" t="s">
        <v>2059</v>
      </c>
    </row>
    <row r="3144" spans="3:3" x14ac:dyDescent="0.2">
      <c r="C3144" t="s">
        <v>2060</v>
      </c>
    </row>
    <row r="3145" spans="3:3" x14ac:dyDescent="0.2">
      <c r="C3145">
        <v>0</v>
      </c>
    </row>
    <row r="3146" spans="3:3" x14ac:dyDescent="0.2">
      <c r="C3146">
        <v>0</v>
      </c>
    </row>
    <row r="3147" spans="3:3" x14ac:dyDescent="0.2">
      <c r="C3147">
        <v>0</v>
      </c>
    </row>
    <row r="3148" spans="3:3" x14ac:dyDescent="0.2">
      <c r="C3148" t="s">
        <v>2061</v>
      </c>
    </row>
    <row r="3149" spans="3:3" x14ac:dyDescent="0.2">
      <c r="C3149">
        <v>0</v>
      </c>
    </row>
    <row r="3150" spans="3:3" x14ac:dyDescent="0.2">
      <c r="C3150">
        <v>0</v>
      </c>
    </row>
    <row r="3151" spans="3:3" x14ac:dyDescent="0.2">
      <c r="C3151">
        <v>0</v>
      </c>
    </row>
    <row r="3152" spans="3:3" x14ac:dyDescent="0.2">
      <c r="C3152" t="s">
        <v>2062</v>
      </c>
    </row>
    <row r="3153" spans="3:3" x14ac:dyDescent="0.2">
      <c r="C3153" t="s">
        <v>2063</v>
      </c>
    </row>
    <row r="3154" spans="3:3" x14ac:dyDescent="0.2">
      <c r="C3154">
        <v>0</v>
      </c>
    </row>
    <row r="3155" spans="3:3" x14ac:dyDescent="0.2">
      <c r="C3155">
        <v>0</v>
      </c>
    </row>
    <row r="3156" spans="3:3" x14ac:dyDescent="0.2">
      <c r="C3156">
        <v>0</v>
      </c>
    </row>
    <row r="3157" spans="3:3" x14ac:dyDescent="0.2">
      <c r="C3157" t="s">
        <v>2064</v>
      </c>
    </row>
    <row r="3158" spans="3:3" x14ac:dyDescent="0.2">
      <c r="C3158" t="s">
        <v>2065</v>
      </c>
    </row>
    <row r="3159" spans="3:3" x14ac:dyDescent="0.2">
      <c r="C3159">
        <v>0</v>
      </c>
    </row>
    <row r="3160" spans="3:3" x14ac:dyDescent="0.2">
      <c r="C3160">
        <v>0</v>
      </c>
    </row>
    <row r="3161" spans="3:3" x14ac:dyDescent="0.2">
      <c r="C3161">
        <v>0</v>
      </c>
    </row>
    <row r="3162" spans="3:3" x14ac:dyDescent="0.2">
      <c r="C3162" t="s">
        <v>2066</v>
      </c>
    </row>
    <row r="3163" spans="3:3" x14ac:dyDescent="0.2">
      <c r="C3163" t="s">
        <v>2067</v>
      </c>
    </row>
    <row r="3164" spans="3:3" x14ac:dyDescent="0.2">
      <c r="C3164" t="s">
        <v>2068</v>
      </c>
    </row>
    <row r="3165" spans="3:3" x14ac:dyDescent="0.2">
      <c r="C3165">
        <v>0</v>
      </c>
    </row>
    <row r="3166" spans="3:3" x14ac:dyDescent="0.2">
      <c r="C3166">
        <v>0</v>
      </c>
    </row>
    <row r="3167" spans="3:3" x14ac:dyDescent="0.2">
      <c r="C3167">
        <v>0</v>
      </c>
    </row>
    <row r="3168" spans="3:3" x14ac:dyDescent="0.2">
      <c r="C3168" t="s">
        <v>2069</v>
      </c>
    </row>
    <row r="3169" spans="3:3" x14ac:dyDescent="0.2">
      <c r="C3169" t="s">
        <v>2070</v>
      </c>
    </row>
    <row r="3170" spans="3:3" x14ac:dyDescent="0.2">
      <c r="C3170" t="s">
        <v>2071</v>
      </c>
    </row>
    <row r="3171" spans="3:3" x14ac:dyDescent="0.2">
      <c r="C3171">
        <v>0</v>
      </c>
    </row>
    <row r="3172" spans="3:3" x14ac:dyDescent="0.2">
      <c r="C3172">
        <v>0</v>
      </c>
    </row>
    <row r="3173" spans="3:3" x14ac:dyDescent="0.2">
      <c r="C3173">
        <v>0</v>
      </c>
    </row>
    <row r="3174" spans="3:3" x14ac:dyDescent="0.2">
      <c r="C3174" t="s">
        <v>2072</v>
      </c>
    </row>
    <row r="3175" spans="3:3" x14ac:dyDescent="0.2">
      <c r="C3175" t="s">
        <v>2073</v>
      </c>
    </row>
    <row r="3176" spans="3:3" x14ac:dyDescent="0.2">
      <c r="C3176" t="s">
        <v>2074</v>
      </c>
    </row>
    <row r="3177" spans="3:3" x14ac:dyDescent="0.2">
      <c r="C3177" t="s">
        <v>2075</v>
      </c>
    </row>
    <row r="3178" spans="3:3" x14ac:dyDescent="0.2">
      <c r="C3178">
        <v>0</v>
      </c>
    </row>
    <row r="3179" spans="3:3" x14ac:dyDescent="0.2">
      <c r="C3179">
        <v>0</v>
      </c>
    </row>
    <row r="3180" spans="3:3" x14ac:dyDescent="0.2">
      <c r="C3180">
        <v>0</v>
      </c>
    </row>
    <row r="3181" spans="3:3" x14ac:dyDescent="0.2">
      <c r="C3181" t="s">
        <v>2076</v>
      </c>
    </row>
    <row r="3182" spans="3:3" x14ac:dyDescent="0.2">
      <c r="C3182" t="s">
        <v>2077</v>
      </c>
    </row>
    <row r="3183" spans="3:3" x14ac:dyDescent="0.2">
      <c r="C3183">
        <v>0</v>
      </c>
    </row>
    <row r="3184" spans="3:3" x14ac:dyDescent="0.2">
      <c r="C3184">
        <v>0</v>
      </c>
    </row>
    <row r="3185" spans="3:3" x14ac:dyDescent="0.2">
      <c r="C3185">
        <v>0</v>
      </c>
    </row>
    <row r="3186" spans="3:3" x14ac:dyDescent="0.2">
      <c r="C3186" t="s">
        <v>2078</v>
      </c>
    </row>
    <row r="3187" spans="3:3" x14ac:dyDescent="0.2">
      <c r="C3187" t="s">
        <v>2079</v>
      </c>
    </row>
    <row r="3188" spans="3:3" x14ac:dyDescent="0.2">
      <c r="C3188">
        <v>0</v>
      </c>
    </row>
    <row r="3189" spans="3:3" x14ac:dyDescent="0.2">
      <c r="C3189">
        <v>0</v>
      </c>
    </row>
    <row r="3190" spans="3:3" x14ac:dyDescent="0.2">
      <c r="C3190">
        <v>0</v>
      </c>
    </row>
    <row r="3191" spans="3:3" x14ac:dyDescent="0.2">
      <c r="C3191" t="s">
        <v>2080</v>
      </c>
    </row>
    <row r="3192" spans="3:3" x14ac:dyDescent="0.2">
      <c r="C3192">
        <v>0</v>
      </c>
    </row>
    <row r="3193" spans="3:3" x14ac:dyDescent="0.2">
      <c r="C3193">
        <v>0</v>
      </c>
    </row>
    <row r="3194" spans="3:3" x14ac:dyDescent="0.2">
      <c r="C3194">
        <v>0</v>
      </c>
    </row>
    <row r="3195" spans="3:3" x14ac:dyDescent="0.2">
      <c r="C3195" t="s">
        <v>2081</v>
      </c>
    </row>
    <row r="3196" spans="3:3" x14ac:dyDescent="0.2">
      <c r="C3196" t="s">
        <v>2082</v>
      </c>
    </row>
    <row r="3197" spans="3:3" x14ac:dyDescent="0.2">
      <c r="C3197">
        <v>0</v>
      </c>
    </row>
    <row r="3198" spans="3:3" x14ac:dyDescent="0.2">
      <c r="C3198">
        <v>0</v>
      </c>
    </row>
    <row r="3199" spans="3:3" x14ac:dyDescent="0.2">
      <c r="C3199">
        <v>0</v>
      </c>
    </row>
    <row r="3200" spans="3:3" x14ac:dyDescent="0.2">
      <c r="C3200" t="s">
        <v>2083</v>
      </c>
    </row>
    <row r="3201" spans="3:3" x14ac:dyDescent="0.2">
      <c r="C3201" t="s">
        <v>2084</v>
      </c>
    </row>
    <row r="3202" spans="3:3" x14ac:dyDescent="0.2">
      <c r="C3202" t="s">
        <v>2085</v>
      </c>
    </row>
    <row r="3203" spans="3:3" x14ac:dyDescent="0.2">
      <c r="C3203">
        <v>0</v>
      </c>
    </row>
    <row r="3204" spans="3:3" x14ac:dyDescent="0.2">
      <c r="C3204">
        <v>0</v>
      </c>
    </row>
    <row r="3205" spans="3:3" x14ac:dyDescent="0.2">
      <c r="C3205">
        <v>0</v>
      </c>
    </row>
    <row r="3206" spans="3:3" x14ac:dyDescent="0.2">
      <c r="C3206" t="s">
        <v>2086</v>
      </c>
    </row>
    <row r="3207" spans="3:3" x14ac:dyDescent="0.2">
      <c r="C3207" t="s">
        <v>2087</v>
      </c>
    </row>
    <row r="3208" spans="3:3" x14ac:dyDescent="0.2">
      <c r="C3208">
        <v>0</v>
      </c>
    </row>
    <row r="3209" spans="3:3" x14ac:dyDescent="0.2">
      <c r="C3209">
        <v>0</v>
      </c>
    </row>
    <row r="3210" spans="3:3" x14ac:dyDescent="0.2">
      <c r="C3210">
        <v>0</v>
      </c>
    </row>
    <row r="3211" spans="3:3" x14ac:dyDescent="0.2">
      <c r="C3211" t="s">
        <v>2088</v>
      </c>
    </row>
    <row r="3212" spans="3:3" x14ac:dyDescent="0.2">
      <c r="C3212" t="s">
        <v>2089</v>
      </c>
    </row>
    <row r="3213" spans="3:3" x14ac:dyDescent="0.2">
      <c r="C3213">
        <v>0</v>
      </c>
    </row>
    <row r="3214" spans="3:3" x14ac:dyDescent="0.2">
      <c r="C3214">
        <v>0</v>
      </c>
    </row>
    <row r="3215" spans="3:3" x14ac:dyDescent="0.2">
      <c r="C3215">
        <v>0</v>
      </c>
    </row>
    <row r="3216" spans="3:3" x14ac:dyDescent="0.2">
      <c r="C3216" t="s">
        <v>2090</v>
      </c>
    </row>
    <row r="3217" spans="3:3" x14ac:dyDescent="0.2">
      <c r="C3217" t="s">
        <v>2091</v>
      </c>
    </row>
    <row r="3218" spans="3:3" x14ac:dyDescent="0.2">
      <c r="C3218" t="s">
        <v>2092</v>
      </c>
    </row>
    <row r="3219" spans="3:3" x14ac:dyDescent="0.2">
      <c r="C3219">
        <v>0</v>
      </c>
    </row>
    <row r="3220" spans="3:3" x14ac:dyDescent="0.2">
      <c r="C3220">
        <v>0</v>
      </c>
    </row>
    <row r="3221" spans="3:3" x14ac:dyDescent="0.2">
      <c r="C3221">
        <v>0</v>
      </c>
    </row>
    <row r="3222" spans="3:3" x14ac:dyDescent="0.2">
      <c r="C3222" t="s">
        <v>2093</v>
      </c>
    </row>
    <row r="3223" spans="3:3" x14ac:dyDescent="0.2">
      <c r="C3223" t="s">
        <v>2094</v>
      </c>
    </row>
    <row r="3224" spans="3:3" x14ac:dyDescent="0.2">
      <c r="C3224">
        <v>0</v>
      </c>
    </row>
    <row r="3225" spans="3:3" x14ac:dyDescent="0.2">
      <c r="C3225">
        <v>0</v>
      </c>
    </row>
    <row r="3226" spans="3:3" x14ac:dyDescent="0.2">
      <c r="C3226">
        <v>0</v>
      </c>
    </row>
    <row r="3227" spans="3:3" x14ac:dyDescent="0.2">
      <c r="C3227" t="s">
        <v>2095</v>
      </c>
    </row>
    <row r="3228" spans="3:3" x14ac:dyDescent="0.2">
      <c r="C3228" t="s">
        <v>2096</v>
      </c>
    </row>
    <row r="3229" spans="3:3" x14ac:dyDescent="0.2">
      <c r="C3229">
        <v>0</v>
      </c>
    </row>
    <row r="3230" spans="3:3" x14ac:dyDescent="0.2">
      <c r="C3230">
        <v>0</v>
      </c>
    </row>
    <row r="3231" spans="3:3" x14ac:dyDescent="0.2">
      <c r="C3231">
        <v>0</v>
      </c>
    </row>
    <row r="3232" spans="3:3" x14ac:dyDescent="0.2">
      <c r="C3232" t="s">
        <v>2097</v>
      </c>
    </row>
    <row r="3233" spans="3:3" x14ac:dyDescent="0.2">
      <c r="C3233" t="s">
        <v>2098</v>
      </c>
    </row>
    <row r="3234" spans="3:3" x14ac:dyDescent="0.2">
      <c r="C3234" t="s">
        <v>2099</v>
      </c>
    </row>
    <row r="3235" spans="3:3" x14ac:dyDescent="0.2">
      <c r="C3235" t="s">
        <v>2100</v>
      </c>
    </row>
    <row r="3236" spans="3:3" x14ac:dyDescent="0.2">
      <c r="C3236" t="s">
        <v>2101</v>
      </c>
    </row>
    <row r="3237" spans="3:3" x14ac:dyDescent="0.2">
      <c r="C3237" t="s">
        <v>2102</v>
      </c>
    </row>
    <row r="3238" spans="3:3" x14ac:dyDescent="0.2">
      <c r="C3238">
        <v>0</v>
      </c>
    </row>
    <row r="3239" spans="3:3" x14ac:dyDescent="0.2">
      <c r="C3239">
        <v>0</v>
      </c>
    </row>
    <row r="3240" spans="3:3" x14ac:dyDescent="0.2">
      <c r="C3240">
        <v>0</v>
      </c>
    </row>
    <row r="3241" spans="3:3" x14ac:dyDescent="0.2">
      <c r="C3241" t="s">
        <v>2103</v>
      </c>
    </row>
    <row r="3242" spans="3:3" x14ac:dyDescent="0.2">
      <c r="C3242" t="s">
        <v>2104</v>
      </c>
    </row>
    <row r="3243" spans="3:3" x14ac:dyDescent="0.2">
      <c r="C3243" t="s">
        <v>2105</v>
      </c>
    </row>
    <row r="3244" spans="3:3" x14ac:dyDescent="0.2">
      <c r="C3244">
        <v>0</v>
      </c>
    </row>
    <row r="3245" spans="3:3" x14ac:dyDescent="0.2">
      <c r="C3245">
        <v>0</v>
      </c>
    </row>
    <row r="3246" spans="3:3" x14ac:dyDescent="0.2">
      <c r="C3246">
        <v>0</v>
      </c>
    </row>
    <row r="3247" spans="3:3" x14ac:dyDescent="0.2">
      <c r="C3247" t="s">
        <v>2106</v>
      </c>
    </row>
    <row r="3248" spans="3:3" x14ac:dyDescent="0.2">
      <c r="C3248" t="s">
        <v>2107</v>
      </c>
    </row>
    <row r="3249" spans="3:3" x14ac:dyDescent="0.2">
      <c r="C3249" t="s">
        <v>2108</v>
      </c>
    </row>
    <row r="3250" spans="3:3" x14ac:dyDescent="0.2">
      <c r="C3250" t="s">
        <v>2109</v>
      </c>
    </row>
    <row r="3251" spans="3:3" x14ac:dyDescent="0.2">
      <c r="C3251">
        <v>0</v>
      </c>
    </row>
    <row r="3252" spans="3:3" x14ac:dyDescent="0.2">
      <c r="C3252">
        <v>0</v>
      </c>
    </row>
    <row r="3253" spans="3:3" x14ac:dyDescent="0.2">
      <c r="C3253">
        <v>0</v>
      </c>
    </row>
    <row r="3254" spans="3:3" x14ac:dyDescent="0.2">
      <c r="C3254" t="s">
        <v>2110</v>
      </c>
    </row>
    <row r="3255" spans="3:3" x14ac:dyDescent="0.2">
      <c r="C3255" t="s">
        <v>2111</v>
      </c>
    </row>
    <row r="3256" spans="3:3" x14ac:dyDescent="0.2">
      <c r="C3256" t="s">
        <v>2112</v>
      </c>
    </row>
    <row r="3257" spans="3:3" x14ac:dyDescent="0.2">
      <c r="C3257">
        <v>0</v>
      </c>
    </row>
    <row r="3258" spans="3:3" x14ac:dyDescent="0.2">
      <c r="C3258">
        <v>0</v>
      </c>
    </row>
    <row r="3259" spans="3:3" x14ac:dyDescent="0.2">
      <c r="C3259">
        <v>0</v>
      </c>
    </row>
    <row r="3260" spans="3:3" x14ac:dyDescent="0.2">
      <c r="C3260" t="s">
        <v>2113</v>
      </c>
    </row>
    <row r="3261" spans="3:3" x14ac:dyDescent="0.2">
      <c r="C3261">
        <v>0</v>
      </c>
    </row>
    <row r="3262" spans="3:3" x14ac:dyDescent="0.2">
      <c r="C3262">
        <v>0</v>
      </c>
    </row>
    <row r="3263" spans="3:3" x14ac:dyDescent="0.2">
      <c r="C3263">
        <v>0</v>
      </c>
    </row>
    <row r="3264" spans="3:3" x14ac:dyDescent="0.2">
      <c r="C3264" t="s">
        <v>2114</v>
      </c>
    </row>
    <row r="3265" spans="3:3" x14ac:dyDescent="0.2">
      <c r="C3265" t="s">
        <v>2115</v>
      </c>
    </row>
    <row r="3266" spans="3:3" x14ac:dyDescent="0.2">
      <c r="C3266" t="s">
        <v>2116</v>
      </c>
    </row>
    <row r="3267" spans="3:3" x14ac:dyDescent="0.2">
      <c r="C3267" t="s">
        <v>2117</v>
      </c>
    </row>
    <row r="3268" spans="3:3" x14ac:dyDescent="0.2">
      <c r="C3268">
        <v>0</v>
      </c>
    </row>
    <row r="3269" spans="3:3" x14ac:dyDescent="0.2">
      <c r="C3269">
        <v>0</v>
      </c>
    </row>
    <row r="3270" spans="3:3" x14ac:dyDescent="0.2">
      <c r="C3270">
        <v>0</v>
      </c>
    </row>
    <row r="3271" spans="3:3" x14ac:dyDescent="0.2">
      <c r="C3271" t="s">
        <v>2118</v>
      </c>
    </row>
    <row r="3272" spans="3:3" x14ac:dyDescent="0.2">
      <c r="C3272" t="s">
        <v>2119</v>
      </c>
    </row>
    <row r="3273" spans="3:3" x14ac:dyDescent="0.2">
      <c r="C3273" t="s">
        <v>2120</v>
      </c>
    </row>
    <row r="3274" spans="3:3" x14ac:dyDescent="0.2">
      <c r="C3274" t="s">
        <v>2121</v>
      </c>
    </row>
    <row r="3275" spans="3:3" x14ac:dyDescent="0.2">
      <c r="C3275" t="s">
        <v>2122</v>
      </c>
    </row>
    <row r="3276" spans="3:3" x14ac:dyDescent="0.2">
      <c r="C3276">
        <v>0</v>
      </c>
    </row>
    <row r="3277" spans="3:3" x14ac:dyDescent="0.2">
      <c r="C3277">
        <v>0</v>
      </c>
    </row>
    <row r="3278" spans="3:3" x14ac:dyDescent="0.2">
      <c r="C3278">
        <v>0</v>
      </c>
    </row>
    <row r="3279" spans="3:3" x14ac:dyDescent="0.2">
      <c r="C3279" t="s">
        <v>2123</v>
      </c>
    </row>
    <row r="3280" spans="3:3" x14ac:dyDescent="0.2">
      <c r="C3280" t="s">
        <v>2124</v>
      </c>
    </row>
    <row r="3281" spans="3:3" x14ac:dyDescent="0.2">
      <c r="C3281">
        <v>0</v>
      </c>
    </row>
    <row r="3282" spans="3:3" x14ac:dyDescent="0.2">
      <c r="C3282">
        <v>0</v>
      </c>
    </row>
    <row r="3283" spans="3:3" x14ac:dyDescent="0.2">
      <c r="C3283">
        <v>0</v>
      </c>
    </row>
    <row r="3284" spans="3:3" x14ac:dyDescent="0.2">
      <c r="C3284" t="s">
        <v>2125</v>
      </c>
    </row>
    <row r="3285" spans="3:3" x14ac:dyDescent="0.2">
      <c r="C3285" t="s">
        <v>2126</v>
      </c>
    </row>
    <row r="3286" spans="3:3" x14ac:dyDescent="0.2">
      <c r="C3286">
        <v>0</v>
      </c>
    </row>
    <row r="3287" spans="3:3" x14ac:dyDescent="0.2">
      <c r="C3287">
        <v>0</v>
      </c>
    </row>
    <row r="3288" spans="3:3" x14ac:dyDescent="0.2">
      <c r="C3288">
        <v>0</v>
      </c>
    </row>
    <row r="3289" spans="3:3" x14ac:dyDescent="0.2">
      <c r="C3289" t="s">
        <v>2127</v>
      </c>
    </row>
    <row r="3290" spans="3:3" x14ac:dyDescent="0.2">
      <c r="C3290">
        <v>0</v>
      </c>
    </row>
    <row r="3291" spans="3:3" x14ac:dyDescent="0.2">
      <c r="C3291">
        <v>0</v>
      </c>
    </row>
    <row r="3292" spans="3:3" x14ac:dyDescent="0.2">
      <c r="C3292">
        <v>0</v>
      </c>
    </row>
    <row r="3293" spans="3:3" x14ac:dyDescent="0.2">
      <c r="C3293" t="s">
        <v>2128</v>
      </c>
    </row>
    <row r="3294" spans="3:3" x14ac:dyDescent="0.2">
      <c r="C3294">
        <v>0</v>
      </c>
    </row>
    <row r="3295" spans="3:3" x14ac:dyDescent="0.2">
      <c r="C3295">
        <v>0</v>
      </c>
    </row>
    <row r="3296" spans="3:3" x14ac:dyDescent="0.2">
      <c r="C3296">
        <v>0</v>
      </c>
    </row>
    <row r="3297" spans="3:3" x14ac:dyDescent="0.2">
      <c r="C3297" t="s">
        <v>2129</v>
      </c>
    </row>
    <row r="3298" spans="3:3" x14ac:dyDescent="0.2">
      <c r="C3298" t="s">
        <v>2130</v>
      </c>
    </row>
    <row r="3299" spans="3:3" x14ac:dyDescent="0.2">
      <c r="C3299" t="s">
        <v>2131</v>
      </c>
    </row>
    <row r="3300" spans="3:3" x14ac:dyDescent="0.2">
      <c r="C3300" t="s">
        <v>2132</v>
      </c>
    </row>
    <row r="3301" spans="3:3" x14ac:dyDescent="0.2">
      <c r="C3301">
        <v>0</v>
      </c>
    </row>
    <row r="3302" spans="3:3" x14ac:dyDescent="0.2">
      <c r="C3302">
        <v>0</v>
      </c>
    </row>
    <row r="3303" spans="3:3" x14ac:dyDescent="0.2">
      <c r="C3303">
        <v>0</v>
      </c>
    </row>
    <row r="3304" spans="3:3" x14ac:dyDescent="0.2">
      <c r="C3304" t="s">
        <v>2133</v>
      </c>
    </row>
    <row r="3305" spans="3:3" x14ac:dyDescent="0.2">
      <c r="C3305" t="s">
        <v>2134</v>
      </c>
    </row>
    <row r="3306" spans="3:3" x14ac:dyDescent="0.2">
      <c r="C3306" t="s">
        <v>2135</v>
      </c>
    </row>
    <row r="3307" spans="3:3" x14ac:dyDescent="0.2">
      <c r="C3307">
        <v>0</v>
      </c>
    </row>
    <row r="3308" spans="3:3" x14ac:dyDescent="0.2">
      <c r="C3308">
        <v>0</v>
      </c>
    </row>
    <row r="3309" spans="3:3" x14ac:dyDescent="0.2">
      <c r="C3309">
        <v>0</v>
      </c>
    </row>
    <row r="3310" spans="3:3" x14ac:dyDescent="0.2">
      <c r="C3310" t="s">
        <v>2136</v>
      </c>
    </row>
    <row r="3311" spans="3:3" x14ac:dyDescent="0.2">
      <c r="C3311" t="s">
        <v>2137</v>
      </c>
    </row>
    <row r="3312" spans="3:3" x14ac:dyDescent="0.2">
      <c r="C3312" t="s">
        <v>2138</v>
      </c>
    </row>
    <row r="3313" spans="3:3" x14ac:dyDescent="0.2">
      <c r="C3313">
        <v>0</v>
      </c>
    </row>
    <row r="3314" spans="3:3" x14ac:dyDescent="0.2">
      <c r="C3314">
        <v>0</v>
      </c>
    </row>
    <row r="3315" spans="3:3" x14ac:dyDescent="0.2">
      <c r="C3315">
        <v>0</v>
      </c>
    </row>
    <row r="3316" spans="3:3" x14ac:dyDescent="0.2">
      <c r="C3316" t="s">
        <v>2139</v>
      </c>
    </row>
    <row r="3317" spans="3:3" x14ac:dyDescent="0.2">
      <c r="C3317" t="s">
        <v>2140</v>
      </c>
    </row>
    <row r="3318" spans="3:3" x14ac:dyDescent="0.2">
      <c r="C3318" t="s">
        <v>2141</v>
      </c>
    </row>
    <row r="3319" spans="3:3" x14ac:dyDescent="0.2">
      <c r="C3319" t="s">
        <v>2142</v>
      </c>
    </row>
    <row r="3320" spans="3:3" x14ac:dyDescent="0.2">
      <c r="C3320">
        <v>0</v>
      </c>
    </row>
    <row r="3321" spans="3:3" x14ac:dyDescent="0.2">
      <c r="C3321">
        <v>0</v>
      </c>
    </row>
    <row r="3322" spans="3:3" x14ac:dyDescent="0.2">
      <c r="C3322">
        <v>0</v>
      </c>
    </row>
    <row r="3323" spans="3:3" x14ac:dyDescent="0.2">
      <c r="C3323" t="s">
        <v>2143</v>
      </c>
    </row>
    <row r="3324" spans="3:3" x14ac:dyDescent="0.2">
      <c r="C3324" t="s">
        <v>2144</v>
      </c>
    </row>
    <row r="3325" spans="3:3" x14ac:dyDescent="0.2">
      <c r="C3325">
        <v>0</v>
      </c>
    </row>
    <row r="3326" spans="3:3" x14ac:dyDescent="0.2">
      <c r="C3326">
        <v>0</v>
      </c>
    </row>
    <row r="3327" spans="3:3" x14ac:dyDescent="0.2">
      <c r="C3327">
        <v>0</v>
      </c>
    </row>
    <row r="3328" spans="3:3" x14ac:dyDescent="0.2">
      <c r="C3328" t="s">
        <v>2145</v>
      </c>
    </row>
    <row r="3329" spans="3:3" x14ac:dyDescent="0.2">
      <c r="C3329" t="s">
        <v>2146</v>
      </c>
    </row>
    <row r="3330" spans="3:3" x14ac:dyDescent="0.2">
      <c r="C3330">
        <v>0</v>
      </c>
    </row>
    <row r="3331" spans="3:3" x14ac:dyDescent="0.2">
      <c r="C3331">
        <v>0</v>
      </c>
    </row>
    <row r="3332" spans="3:3" x14ac:dyDescent="0.2">
      <c r="C3332">
        <v>0</v>
      </c>
    </row>
    <row r="3333" spans="3:3" x14ac:dyDescent="0.2">
      <c r="C3333" t="s">
        <v>2147</v>
      </c>
    </row>
    <row r="3334" spans="3:3" x14ac:dyDescent="0.2">
      <c r="C3334">
        <v>0</v>
      </c>
    </row>
    <row r="3335" spans="3:3" x14ac:dyDescent="0.2">
      <c r="C3335">
        <v>0</v>
      </c>
    </row>
    <row r="3336" spans="3:3" x14ac:dyDescent="0.2">
      <c r="C3336">
        <v>0</v>
      </c>
    </row>
    <row r="3337" spans="3:3" x14ac:dyDescent="0.2">
      <c r="C3337" t="s">
        <v>2148</v>
      </c>
    </row>
    <row r="3338" spans="3:3" x14ac:dyDescent="0.2">
      <c r="C3338" t="s">
        <v>2149</v>
      </c>
    </row>
    <row r="3339" spans="3:3" x14ac:dyDescent="0.2">
      <c r="C3339">
        <v>0</v>
      </c>
    </row>
    <row r="3340" spans="3:3" x14ac:dyDescent="0.2">
      <c r="C3340">
        <v>0</v>
      </c>
    </row>
    <row r="3341" spans="3:3" x14ac:dyDescent="0.2">
      <c r="C3341">
        <v>0</v>
      </c>
    </row>
    <row r="3342" spans="3:3" x14ac:dyDescent="0.2">
      <c r="C3342" t="s">
        <v>2150</v>
      </c>
    </row>
    <row r="3343" spans="3:3" x14ac:dyDescent="0.2">
      <c r="C3343" t="s">
        <v>2151</v>
      </c>
    </row>
    <row r="3344" spans="3:3" x14ac:dyDescent="0.2">
      <c r="C3344" t="s">
        <v>2152</v>
      </c>
    </row>
    <row r="3345" spans="3:3" x14ac:dyDescent="0.2">
      <c r="C3345">
        <v>0</v>
      </c>
    </row>
    <row r="3346" spans="3:3" x14ac:dyDescent="0.2">
      <c r="C3346">
        <v>0</v>
      </c>
    </row>
    <row r="3347" spans="3:3" x14ac:dyDescent="0.2">
      <c r="C3347">
        <v>0</v>
      </c>
    </row>
    <row r="3348" spans="3:3" x14ac:dyDescent="0.2">
      <c r="C3348" t="s">
        <v>2153</v>
      </c>
    </row>
    <row r="3349" spans="3:3" x14ac:dyDescent="0.2">
      <c r="C3349" t="s">
        <v>2154</v>
      </c>
    </row>
    <row r="3350" spans="3:3" x14ac:dyDescent="0.2">
      <c r="C3350" t="s">
        <v>2155</v>
      </c>
    </row>
    <row r="3351" spans="3:3" x14ac:dyDescent="0.2">
      <c r="C3351" t="s">
        <v>2156</v>
      </c>
    </row>
    <row r="3352" spans="3:3" x14ac:dyDescent="0.2">
      <c r="C3352" t="s">
        <v>2157</v>
      </c>
    </row>
    <row r="3353" spans="3:3" x14ac:dyDescent="0.2">
      <c r="C3353" t="s">
        <v>2158</v>
      </c>
    </row>
    <row r="3354" spans="3:3" x14ac:dyDescent="0.2">
      <c r="C3354">
        <v>0</v>
      </c>
    </row>
    <row r="3355" spans="3:3" x14ac:dyDescent="0.2">
      <c r="C3355">
        <v>0</v>
      </c>
    </row>
    <row r="3356" spans="3:3" x14ac:dyDescent="0.2">
      <c r="C3356">
        <v>0</v>
      </c>
    </row>
    <row r="3357" spans="3:3" x14ac:dyDescent="0.2">
      <c r="C3357" t="s">
        <v>2159</v>
      </c>
    </row>
    <row r="3358" spans="3:3" x14ac:dyDescent="0.2">
      <c r="C3358" t="s">
        <v>2160</v>
      </c>
    </row>
    <row r="3359" spans="3:3" x14ac:dyDescent="0.2">
      <c r="C3359">
        <v>0</v>
      </c>
    </row>
    <row r="3360" spans="3:3" x14ac:dyDescent="0.2">
      <c r="C3360">
        <v>0</v>
      </c>
    </row>
    <row r="3361" spans="3:3" x14ac:dyDescent="0.2">
      <c r="C3361">
        <v>0</v>
      </c>
    </row>
    <row r="3362" spans="3:3" x14ac:dyDescent="0.2">
      <c r="C3362" t="s">
        <v>2161</v>
      </c>
    </row>
    <row r="3363" spans="3:3" x14ac:dyDescent="0.2">
      <c r="C3363" t="s">
        <v>2162</v>
      </c>
    </row>
    <row r="3364" spans="3:3" x14ac:dyDescent="0.2">
      <c r="C3364">
        <v>0</v>
      </c>
    </row>
    <row r="3365" spans="3:3" x14ac:dyDescent="0.2">
      <c r="C3365">
        <v>0</v>
      </c>
    </row>
    <row r="3366" spans="3:3" x14ac:dyDescent="0.2">
      <c r="C3366">
        <v>0</v>
      </c>
    </row>
    <row r="3367" spans="3:3" x14ac:dyDescent="0.2">
      <c r="C3367" t="s">
        <v>2163</v>
      </c>
    </row>
    <row r="3368" spans="3:3" x14ac:dyDescent="0.2">
      <c r="C3368" t="s">
        <v>2164</v>
      </c>
    </row>
    <row r="3369" spans="3:3" x14ac:dyDescent="0.2">
      <c r="C3369" t="s">
        <v>2165</v>
      </c>
    </row>
    <row r="3370" spans="3:3" x14ac:dyDescent="0.2">
      <c r="C3370">
        <v>0</v>
      </c>
    </row>
    <row r="3371" spans="3:3" x14ac:dyDescent="0.2">
      <c r="C3371">
        <v>0</v>
      </c>
    </row>
    <row r="3372" spans="3:3" x14ac:dyDescent="0.2">
      <c r="C3372">
        <v>0</v>
      </c>
    </row>
    <row r="3373" spans="3:3" x14ac:dyDescent="0.2">
      <c r="C3373" t="s">
        <v>2166</v>
      </c>
    </row>
    <row r="3374" spans="3:3" x14ac:dyDescent="0.2">
      <c r="C3374" t="s">
        <v>2167</v>
      </c>
    </row>
    <row r="3375" spans="3:3" x14ac:dyDescent="0.2">
      <c r="C3375" t="s">
        <v>2168</v>
      </c>
    </row>
    <row r="3376" spans="3:3" x14ac:dyDescent="0.2">
      <c r="C3376">
        <v>0</v>
      </c>
    </row>
    <row r="3377" spans="3:3" x14ac:dyDescent="0.2">
      <c r="C3377">
        <v>0</v>
      </c>
    </row>
    <row r="3378" spans="3:3" x14ac:dyDescent="0.2">
      <c r="C3378">
        <v>0</v>
      </c>
    </row>
    <row r="3379" spans="3:3" x14ac:dyDescent="0.2">
      <c r="C3379" t="s">
        <v>2169</v>
      </c>
    </row>
    <row r="3380" spans="3:3" x14ac:dyDescent="0.2">
      <c r="C3380" t="s">
        <v>2170</v>
      </c>
    </row>
    <row r="3381" spans="3:3" x14ac:dyDescent="0.2">
      <c r="C3381">
        <v>0</v>
      </c>
    </row>
    <row r="3382" spans="3:3" x14ac:dyDescent="0.2">
      <c r="C3382">
        <v>0</v>
      </c>
    </row>
    <row r="3383" spans="3:3" x14ac:dyDescent="0.2">
      <c r="C3383">
        <v>0</v>
      </c>
    </row>
    <row r="3384" spans="3:3" x14ac:dyDescent="0.2">
      <c r="C3384" t="s">
        <v>2171</v>
      </c>
    </row>
    <row r="3385" spans="3:3" x14ac:dyDescent="0.2">
      <c r="C3385">
        <v>0</v>
      </c>
    </row>
    <row r="3386" spans="3:3" x14ac:dyDescent="0.2">
      <c r="C3386">
        <v>0</v>
      </c>
    </row>
    <row r="3387" spans="3:3" x14ac:dyDescent="0.2">
      <c r="C3387">
        <v>0</v>
      </c>
    </row>
    <row r="3388" spans="3:3" x14ac:dyDescent="0.2">
      <c r="C3388" t="s">
        <v>2172</v>
      </c>
    </row>
    <row r="3389" spans="3:3" x14ac:dyDescent="0.2">
      <c r="C3389" t="s">
        <v>2173</v>
      </c>
    </row>
    <row r="3390" spans="3:3" x14ac:dyDescent="0.2">
      <c r="C3390">
        <v>0</v>
      </c>
    </row>
    <row r="3391" spans="3:3" x14ac:dyDescent="0.2">
      <c r="C3391">
        <v>0</v>
      </c>
    </row>
    <row r="3392" spans="3:3" x14ac:dyDescent="0.2">
      <c r="C3392">
        <v>0</v>
      </c>
    </row>
    <row r="3393" spans="3:3" x14ac:dyDescent="0.2">
      <c r="C3393" t="s">
        <v>2174</v>
      </c>
    </row>
    <row r="3394" spans="3:3" x14ac:dyDescent="0.2">
      <c r="C3394" t="s">
        <v>2175</v>
      </c>
    </row>
    <row r="3395" spans="3:3" x14ac:dyDescent="0.2">
      <c r="C3395" t="s">
        <v>2176</v>
      </c>
    </row>
    <row r="3396" spans="3:3" x14ac:dyDescent="0.2">
      <c r="C3396" t="s">
        <v>2177</v>
      </c>
    </row>
    <row r="3397" spans="3:3" x14ac:dyDescent="0.2">
      <c r="C3397">
        <v>0</v>
      </c>
    </row>
    <row r="3398" spans="3:3" x14ac:dyDescent="0.2">
      <c r="C3398">
        <v>0</v>
      </c>
    </row>
    <row r="3399" spans="3:3" x14ac:dyDescent="0.2">
      <c r="C3399">
        <v>0</v>
      </c>
    </row>
    <row r="3400" spans="3:3" x14ac:dyDescent="0.2">
      <c r="C3400" t="s">
        <v>2178</v>
      </c>
    </row>
    <row r="3401" spans="3:3" x14ac:dyDescent="0.2">
      <c r="C3401" t="s">
        <v>2179</v>
      </c>
    </row>
    <row r="3402" spans="3:3" x14ac:dyDescent="0.2">
      <c r="C3402">
        <v>0</v>
      </c>
    </row>
    <row r="3403" spans="3:3" x14ac:dyDescent="0.2">
      <c r="C3403">
        <v>0</v>
      </c>
    </row>
    <row r="3404" spans="3:3" x14ac:dyDescent="0.2">
      <c r="C3404">
        <v>0</v>
      </c>
    </row>
    <row r="3405" spans="3:3" x14ac:dyDescent="0.2">
      <c r="C3405" t="s">
        <v>2180</v>
      </c>
    </row>
    <row r="3406" spans="3:3" x14ac:dyDescent="0.2">
      <c r="C3406" t="s">
        <v>2181</v>
      </c>
    </row>
    <row r="3407" spans="3:3" x14ac:dyDescent="0.2">
      <c r="C3407">
        <v>0</v>
      </c>
    </row>
    <row r="3408" spans="3:3" x14ac:dyDescent="0.2">
      <c r="C3408">
        <v>0</v>
      </c>
    </row>
    <row r="3409" spans="3:3" x14ac:dyDescent="0.2">
      <c r="C3409">
        <v>0</v>
      </c>
    </row>
    <row r="3410" spans="3:3" x14ac:dyDescent="0.2">
      <c r="C3410" t="s">
        <v>2182</v>
      </c>
    </row>
    <row r="3411" spans="3:3" x14ac:dyDescent="0.2">
      <c r="C3411" t="s">
        <v>2183</v>
      </c>
    </row>
    <row r="3412" spans="3:3" x14ac:dyDescent="0.2">
      <c r="C3412" t="s">
        <v>2184</v>
      </c>
    </row>
    <row r="3413" spans="3:3" x14ac:dyDescent="0.2">
      <c r="C3413">
        <v>0</v>
      </c>
    </row>
    <row r="3414" spans="3:3" x14ac:dyDescent="0.2">
      <c r="C3414">
        <v>0</v>
      </c>
    </row>
    <row r="3415" spans="3:3" x14ac:dyDescent="0.2">
      <c r="C3415">
        <v>0</v>
      </c>
    </row>
    <row r="3416" spans="3:3" x14ac:dyDescent="0.2">
      <c r="C3416">
        <v>0</v>
      </c>
    </row>
    <row r="3417" spans="3:3" x14ac:dyDescent="0.2">
      <c r="C3417">
        <v>0</v>
      </c>
    </row>
    <row r="3418" spans="3:3" x14ac:dyDescent="0.2">
      <c r="C3418">
        <v>0</v>
      </c>
    </row>
    <row r="3419" spans="3:3" x14ac:dyDescent="0.2">
      <c r="C3419" t="s">
        <v>2185</v>
      </c>
    </row>
    <row r="3420" spans="3:3" x14ac:dyDescent="0.2">
      <c r="C3420" t="s">
        <v>2186</v>
      </c>
    </row>
    <row r="3421" spans="3:3" x14ac:dyDescent="0.2">
      <c r="C3421" t="s">
        <v>2187</v>
      </c>
    </row>
    <row r="3422" spans="3:3" x14ac:dyDescent="0.2">
      <c r="C3422">
        <v>0</v>
      </c>
    </row>
    <row r="3423" spans="3:3" x14ac:dyDescent="0.2">
      <c r="C3423">
        <v>0</v>
      </c>
    </row>
    <row r="3424" spans="3:3" x14ac:dyDescent="0.2">
      <c r="C3424">
        <v>0</v>
      </c>
    </row>
    <row r="3425" spans="3:3" x14ac:dyDescent="0.2">
      <c r="C3425" t="s">
        <v>2188</v>
      </c>
    </row>
    <row r="3426" spans="3:3" x14ac:dyDescent="0.2">
      <c r="C3426" t="s">
        <v>2189</v>
      </c>
    </row>
    <row r="3427" spans="3:3" x14ac:dyDescent="0.2">
      <c r="C3427" t="s">
        <v>2190</v>
      </c>
    </row>
    <row r="3428" spans="3:3" x14ac:dyDescent="0.2">
      <c r="C3428">
        <v>0</v>
      </c>
    </row>
    <row r="3429" spans="3:3" x14ac:dyDescent="0.2">
      <c r="C3429">
        <v>0</v>
      </c>
    </row>
    <row r="3430" spans="3:3" x14ac:dyDescent="0.2">
      <c r="C3430">
        <v>0</v>
      </c>
    </row>
    <row r="3431" spans="3:3" x14ac:dyDescent="0.2">
      <c r="C3431" t="s">
        <v>2191</v>
      </c>
    </row>
    <row r="3432" spans="3:3" x14ac:dyDescent="0.2">
      <c r="C3432" t="s">
        <v>2192</v>
      </c>
    </row>
    <row r="3433" spans="3:3" x14ac:dyDescent="0.2">
      <c r="C3433" t="s">
        <v>2193</v>
      </c>
    </row>
    <row r="3434" spans="3:3" x14ac:dyDescent="0.2">
      <c r="C3434" t="s">
        <v>2194</v>
      </c>
    </row>
    <row r="3435" spans="3:3" x14ac:dyDescent="0.2">
      <c r="C3435">
        <v>0</v>
      </c>
    </row>
    <row r="3436" spans="3:3" x14ac:dyDescent="0.2">
      <c r="C3436">
        <v>0</v>
      </c>
    </row>
    <row r="3437" spans="3:3" x14ac:dyDescent="0.2">
      <c r="C3437">
        <v>0</v>
      </c>
    </row>
    <row r="3438" spans="3:3" x14ac:dyDescent="0.2">
      <c r="C3438" t="s">
        <v>2195</v>
      </c>
    </row>
    <row r="3439" spans="3:3" x14ac:dyDescent="0.2">
      <c r="C3439" t="s">
        <v>2196</v>
      </c>
    </row>
    <row r="3440" spans="3:3" x14ac:dyDescent="0.2">
      <c r="C3440">
        <v>0</v>
      </c>
    </row>
    <row r="3441" spans="3:3" x14ac:dyDescent="0.2">
      <c r="C3441">
        <v>0</v>
      </c>
    </row>
    <row r="3442" spans="3:3" x14ac:dyDescent="0.2">
      <c r="C3442">
        <v>0</v>
      </c>
    </row>
    <row r="3443" spans="3:3" x14ac:dyDescent="0.2">
      <c r="C3443" t="s">
        <v>2197</v>
      </c>
    </row>
    <row r="3444" spans="3:3" x14ac:dyDescent="0.2">
      <c r="C3444" t="s">
        <v>2198</v>
      </c>
    </row>
    <row r="3445" spans="3:3" x14ac:dyDescent="0.2">
      <c r="C3445" t="s">
        <v>2199</v>
      </c>
    </row>
    <row r="3446" spans="3:3" x14ac:dyDescent="0.2">
      <c r="C3446">
        <v>0</v>
      </c>
    </row>
    <row r="3447" spans="3:3" x14ac:dyDescent="0.2">
      <c r="C3447">
        <v>0</v>
      </c>
    </row>
    <row r="3448" spans="3:3" x14ac:dyDescent="0.2">
      <c r="C3448">
        <v>0</v>
      </c>
    </row>
    <row r="3449" spans="3:3" x14ac:dyDescent="0.2">
      <c r="C3449" t="s">
        <v>2200</v>
      </c>
    </row>
    <row r="3450" spans="3:3" x14ac:dyDescent="0.2">
      <c r="C3450" t="s">
        <v>2201</v>
      </c>
    </row>
    <row r="3451" spans="3:3" x14ac:dyDescent="0.2">
      <c r="C3451">
        <v>0</v>
      </c>
    </row>
    <row r="3452" spans="3:3" x14ac:dyDescent="0.2">
      <c r="C3452">
        <v>0</v>
      </c>
    </row>
    <row r="3453" spans="3:3" x14ac:dyDescent="0.2">
      <c r="C3453">
        <v>0</v>
      </c>
    </row>
    <row r="3454" spans="3:3" x14ac:dyDescent="0.2">
      <c r="C3454" t="s">
        <v>2202</v>
      </c>
    </row>
    <row r="3455" spans="3:3" x14ac:dyDescent="0.2">
      <c r="C3455" t="s">
        <v>2203</v>
      </c>
    </row>
    <row r="3456" spans="3:3" x14ac:dyDescent="0.2">
      <c r="C3456" t="s">
        <v>2204</v>
      </c>
    </row>
    <row r="3457" spans="3:3" x14ac:dyDescent="0.2">
      <c r="C3457">
        <v>0</v>
      </c>
    </row>
    <row r="3458" spans="3:3" x14ac:dyDescent="0.2">
      <c r="C3458">
        <v>0</v>
      </c>
    </row>
    <row r="3459" spans="3:3" x14ac:dyDescent="0.2">
      <c r="C3459">
        <v>0</v>
      </c>
    </row>
    <row r="3460" spans="3:3" x14ac:dyDescent="0.2">
      <c r="C3460" t="s">
        <v>2205</v>
      </c>
    </row>
    <row r="3461" spans="3:3" x14ac:dyDescent="0.2">
      <c r="C3461">
        <v>0</v>
      </c>
    </row>
    <row r="3462" spans="3:3" x14ac:dyDescent="0.2">
      <c r="C3462">
        <v>0</v>
      </c>
    </row>
    <row r="3463" spans="3:3" x14ac:dyDescent="0.2">
      <c r="C3463">
        <v>0</v>
      </c>
    </row>
    <row r="3464" spans="3:3" x14ac:dyDescent="0.2">
      <c r="C3464" t="s">
        <v>2206</v>
      </c>
    </row>
    <row r="3465" spans="3:3" x14ac:dyDescent="0.2">
      <c r="C3465" t="s">
        <v>2207</v>
      </c>
    </row>
    <row r="3466" spans="3:3" x14ac:dyDescent="0.2">
      <c r="C3466" t="s">
        <v>2208</v>
      </c>
    </row>
    <row r="3467" spans="3:3" x14ac:dyDescent="0.2">
      <c r="C3467">
        <v>0</v>
      </c>
    </row>
    <row r="3468" spans="3:3" x14ac:dyDescent="0.2">
      <c r="C3468">
        <v>0</v>
      </c>
    </row>
    <row r="3469" spans="3:3" x14ac:dyDescent="0.2">
      <c r="C3469">
        <v>0</v>
      </c>
    </row>
    <row r="3470" spans="3:3" x14ac:dyDescent="0.2">
      <c r="C3470" t="s">
        <v>2209</v>
      </c>
    </row>
    <row r="3471" spans="3:3" x14ac:dyDescent="0.2">
      <c r="C3471" t="s">
        <v>2210</v>
      </c>
    </row>
    <row r="3472" spans="3:3" x14ac:dyDescent="0.2">
      <c r="C3472">
        <v>0</v>
      </c>
    </row>
    <row r="3473" spans="3:3" x14ac:dyDescent="0.2">
      <c r="C3473">
        <v>0</v>
      </c>
    </row>
    <row r="3474" spans="3:3" x14ac:dyDescent="0.2">
      <c r="C3474">
        <v>0</v>
      </c>
    </row>
    <row r="3475" spans="3:3" x14ac:dyDescent="0.2">
      <c r="C3475" t="s">
        <v>2211</v>
      </c>
    </row>
    <row r="3476" spans="3:3" x14ac:dyDescent="0.2">
      <c r="C3476" t="s">
        <v>2212</v>
      </c>
    </row>
    <row r="3477" spans="3:3" x14ac:dyDescent="0.2">
      <c r="C3477" t="s">
        <v>2213</v>
      </c>
    </row>
    <row r="3478" spans="3:3" x14ac:dyDescent="0.2">
      <c r="C3478">
        <v>0</v>
      </c>
    </row>
    <row r="3479" spans="3:3" x14ac:dyDescent="0.2">
      <c r="C3479">
        <v>0</v>
      </c>
    </row>
    <row r="3480" spans="3:3" x14ac:dyDescent="0.2">
      <c r="C3480">
        <v>0</v>
      </c>
    </row>
    <row r="3481" spans="3:3" x14ac:dyDescent="0.2">
      <c r="C3481" t="s">
        <v>2214</v>
      </c>
    </row>
    <row r="3482" spans="3:3" x14ac:dyDescent="0.2">
      <c r="C3482" t="s">
        <v>2215</v>
      </c>
    </row>
    <row r="3483" spans="3:3" x14ac:dyDescent="0.2">
      <c r="C3483">
        <v>0</v>
      </c>
    </row>
    <row r="3484" spans="3:3" x14ac:dyDescent="0.2">
      <c r="C3484">
        <v>0</v>
      </c>
    </row>
    <row r="3485" spans="3:3" x14ac:dyDescent="0.2">
      <c r="C3485">
        <v>0</v>
      </c>
    </row>
    <row r="3486" spans="3:3" x14ac:dyDescent="0.2">
      <c r="C3486" t="s">
        <v>2216</v>
      </c>
    </row>
    <row r="3487" spans="3:3" x14ac:dyDescent="0.2">
      <c r="C3487" t="s">
        <v>2217</v>
      </c>
    </row>
    <row r="3488" spans="3:3" x14ac:dyDescent="0.2">
      <c r="C3488">
        <v>0</v>
      </c>
    </row>
    <row r="3489" spans="3:3" x14ac:dyDescent="0.2">
      <c r="C3489">
        <v>0</v>
      </c>
    </row>
    <row r="3490" spans="3:3" x14ac:dyDescent="0.2">
      <c r="C3490">
        <v>0</v>
      </c>
    </row>
    <row r="3491" spans="3:3" x14ac:dyDescent="0.2">
      <c r="C3491" t="s">
        <v>2218</v>
      </c>
    </row>
    <row r="3492" spans="3:3" x14ac:dyDescent="0.2">
      <c r="C3492" t="s">
        <v>2219</v>
      </c>
    </row>
    <row r="3493" spans="3:3" x14ac:dyDescent="0.2">
      <c r="C3493" t="s">
        <v>2220</v>
      </c>
    </row>
    <row r="3494" spans="3:3" x14ac:dyDescent="0.2">
      <c r="C3494">
        <v>0</v>
      </c>
    </row>
    <row r="3495" spans="3:3" x14ac:dyDescent="0.2">
      <c r="C3495">
        <v>0</v>
      </c>
    </row>
    <row r="3496" spans="3:3" x14ac:dyDescent="0.2">
      <c r="C3496">
        <v>0</v>
      </c>
    </row>
    <row r="3497" spans="3:3" x14ac:dyDescent="0.2">
      <c r="C3497" t="s">
        <v>2221</v>
      </c>
    </row>
    <row r="3498" spans="3:3" x14ac:dyDescent="0.2">
      <c r="C3498" t="s">
        <v>2222</v>
      </c>
    </row>
    <row r="3499" spans="3:3" x14ac:dyDescent="0.2">
      <c r="C3499" t="s">
        <v>2223</v>
      </c>
    </row>
    <row r="3500" spans="3:3" x14ac:dyDescent="0.2">
      <c r="C3500">
        <v>0</v>
      </c>
    </row>
    <row r="3501" spans="3:3" x14ac:dyDescent="0.2">
      <c r="C3501">
        <v>0</v>
      </c>
    </row>
    <row r="3502" spans="3:3" x14ac:dyDescent="0.2">
      <c r="C3502">
        <v>0</v>
      </c>
    </row>
    <row r="3503" spans="3:3" x14ac:dyDescent="0.2">
      <c r="C3503" t="s">
        <v>2224</v>
      </c>
    </row>
    <row r="3504" spans="3:3" x14ac:dyDescent="0.2">
      <c r="C3504" t="s">
        <v>2225</v>
      </c>
    </row>
    <row r="3505" spans="3:3" x14ac:dyDescent="0.2">
      <c r="C3505" t="s">
        <v>2226</v>
      </c>
    </row>
    <row r="3506" spans="3:3" x14ac:dyDescent="0.2">
      <c r="C3506">
        <v>0</v>
      </c>
    </row>
    <row r="3507" spans="3:3" x14ac:dyDescent="0.2">
      <c r="C3507">
        <v>0</v>
      </c>
    </row>
    <row r="3508" spans="3:3" x14ac:dyDescent="0.2">
      <c r="C3508">
        <v>0</v>
      </c>
    </row>
    <row r="3509" spans="3:3" x14ac:dyDescent="0.2">
      <c r="C3509" t="s">
        <v>2227</v>
      </c>
    </row>
    <row r="3510" spans="3:3" x14ac:dyDescent="0.2">
      <c r="C3510" t="s">
        <v>2228</v>
      </c>
    </row>
    <row r="3511" spans="3:3" x14ac:dyDescent="0.2">
      <c r="C3511">
        <v>0</v>
      </c>
    </row>
    <row r="3512" spans="3:3" x14ac:dyDescent="0.2">
      <c r="C3512">
        <v>0</v>
      </c>
    </row>
    <row r="3513" spans="3:3" x14ac:dyDescent="0.2">
      <c r="C3513">
        <v>0</v>
      </c>
    </row>
    <row r="3514" spans="3:3" x14ac:dyDescent="0.2">
      <c r="C3514" t="s">
        <v>2229</v>
      </c>
    </row>
    <row r="3515" spans="3:3" x14ac:dyDescent="0.2">
      <c r="C3515" t="s">
        <v>2230</v>
      </c>
    </row>
    <row r="3516" spans="3:3" x14ac:dyDescent="0.2">
      <c r="C3516">
        <v>0</v>
      </c>
    </row>
    <row r="3517" spans="3:3" x14ac:dyDescent="0.2">
      <c r="C3517">
        <v>0</v>
      </c>
    </row>
    <row r="3518" spans="3:3" x14ac:dyDescent="0.2">
      <c r="C3518">
        <v>0</v>
      </c>
    </row>
    <row r="3519" spans="3:3" x14ac:dyDescent="0.2">
      <c r="C3519" t="s">
        <v>2231</v>
      </c>
    </row>
    <row r="3520" spans="3:3" x14ac:dyDescent="0.2">
      <c r="C3520" t="s">
        <v>2232</v>
      </c>
    </row>
    <row r="3521" spans="3:3" x14ac:dyDescent="0.2">
      <c r="C3521">
        <v>0</v>
      </c>
    </row>
    <row r="3522" spans="3:3" x14ac:dyDescent="0.2">
      <c r="C3522">
        <v>0</v>
      </c>
    </row>
    <row r="3523" spans="3:3" x14ac:dyDescent="0.2">
      <c r="C3523">
        <v>0</v>
      </c>
    </row>
    <row r="3524" spans="3:3" x14ac:dyDescent="0.2">
      <c r="C3524" t="s">
        <v>2233</v>
      </c>
    </row>
    <row r="3525" spans="3:3" x14ac:dyDescent="0.2">
      <c r="C3525">
        <v>0</v>
      </c>
    </row>
    <row r="3526" spans="3:3" x14ac:dyDescent="0.2">
      <c r="C3526">
        <v>0</v>
      </c>
    </row>
    <row r="3527" spans="3:3" x14ac:dyDescent="0.2">
      <c r="C3527">
        <v>0</v>
      </c>
    </row>
    <row r="3528" spans="3:3" x14ac:dyDescent="0.2">
      <c r="C3528" t="s">
        <v>2234</v>
      </c>
    </row>
    <row r="3529" spans="3:3" x14ac:dyDescent="0.2">
      <c r="C3529" t="s">
        <v>2235</v>
      </c>
    </row>
    <row r="3530" spans="3:3" x14ac:dyDescent="0.2">
      <c r="C3530" t="s">
        <v>2236</v>
      </c>
    </row>
    <row r="3531" spans="3:3" x14ac:dyDescent="0.2">
      <c r="C3531">
        <v>0</v>
      </c>
    </row>
    <row r="3532" spans="3:3" x14ac:dyDescent="0.2">
      <c r="C3532">
        <v>0</v>
      </c>
    </row>
    <row r="3533" spans="3:3" x14ac:dyDescent="0.2">
      <c r="C3533">
        <v>0</v>
      </c>
    </row>
    <row r="3534" spans="3:3" x14ac:dyDescent="0.2">
      <c r="C3534" t="s">
        <v>2237</v>
      </c>
    </row>
    <row r="3535" spans="3:3" x14ac:dyDescent="0.2">
      <c r="C3535">
        <v>0</v>
      </c>
    </row>
    <row r="3536" spans="3:3" x14ac:dyDescent="0.2">
      <c r="C3536">
        <v>0</v>
      </c>
    </row>
    <row r="3537" spans="3:3" x14ac:dyDescent="0.2">
      <c r="C3537">
        <v>0</v>
      </c>
    </row>
    <row r="3538" spans="3:3" x14ac:dyDescent="0.2">
      <c r="C3538" t="s">
        <v>2238</v>
      </c>
    </row>
    <row r="3539" spans="3:3" x14ac:dyDescent="0.2">
      <c r="C3539" t="s">
        <v>2239</v>
      </c>
    </row>
    <row r="3540" spans="3:3" x14ac:dyDescent="0.2">
      <c r="C3540">
        <v>0</v>
      </c>
    </row>
    <row r="3541" spans="3:3" x14ac:dyDescent="0.2">
      <c r="C3541">
        <v>0</v>
      </c>
    </row>
    <row r="3542" spans="3:3" x14ac:dyDescent="0.2">
      <c r="C3542">
        <v>0</v>
      </c>
    </row>
    <row r="3543" spans="3:3" x14ac:dyDescent="0.2">
      <c r="C3543" t="s">
        <v>2240</v>
      </c>
    </row>
    <row r="3544" spans="3:3" x14ac:dyDescent="0.2">
      <c r="C3544" t="s">
        <v>2241</v>
      </c>
    </row>
    <row r="3545" spans="3:3" x14ac:dyDescent="0.2">
      <c r="C3545">
        <v>0</v>
      </c>
    </row>
    <row r="3546" spans="3:3" x14ac:dyDescent="0.2">
      <c r="C3546">
        <v>0</v>
      </c>
    </row>
    <row r="3547" spans="3:3" x14ac:dyDescent="0.2">
      <c r="C3547">
        <v>0</v>
      </c>
    </row>
    <row r="3548" spans="3:3" x14ac:dyDescent="0.2">
      <c r="C3548" t="s">
        <v>2242</v>
      </c>
    </row>
    <row r="3549" spans="3:3" x14ac:dyDescent="0.2">
      <c r="C3549" t="s">
        <v>2243</v>
      </c>
    </row>
    <row r="3550" spans="3:3" x14ac:dyDescent="0.2">
      <c r="C3550" t="s">
        <v>2244</v>
      </c>
    </row>
    <row r="3551" spans="3:3" x14ac:dyDescent="0.2">
      <c r="C3551">
        <v>0</v>
      </c>
    </row>
    <row r="3552" spans="3:3" x14ac:dyDescent="0.2">
      <c r="C3552">
        <v>0</v>
      </c>
    </row>
    <row r="3553" spans="3:3" x14ac:dyDescent="0.2">
      <c r="C3553">
        <v>0</v>
      </c>
    </row>
    <row r="3554" spans="3:3" x14ac:dyDescent="0.2">
      <c r="C3554" t="s">
        <v>2245</v>
      </c>
    </row>
    <row r="3555" spans="3:3" x14ac:dyDescent="0.2">
      <c r="C3555" t="s">
        <v>2246</v>
      </c>
    </row>
    <row r="3556" spans="3:3" x14ac:dyDescent="0.2">
      <c r="C3556">
        <v>0</v>
      </c>
    </row>
    <row r="3557" spans="3:3" x14ac:dyDescent="0.2">
      <c r="C3557">
        <v>0</v>
      </c>
    </row>
    <row r="3558" spans="3:3" x14ac:dyDescent="0.2">
      <c r="C3558">
        <v>0</v>
      </c>
    </row>
    <row r="3559" spans="3:3" x14ac:dyDescent="0.2">
      <c r="C3559" t="s">
        <v>2247</v>
      </c>
    </row>
    <row r="3560" spans="3:3" x14ac:dyDescent="0.2">
      <c r="C3560" t="s">
        <v>2248</v>
      </c>
    </row>
    <row r="3561" spans="3:3" x14ac:dyDescent="0.2">
      <c r="C3561">
        <v>0</v>
      </c>
    </row>
    <row r="3562" spans="3:3" x14ac:dyDescent="0.2">
      <c r="C3562">
        <v>0</v>
      </c>
    </row>
    <row r="3563" spans="3:3" x14ac:dyDescent="0.2">
      <c r="C3563">
        <v>0</v>
      </c>
    </row>
    <row r="3564" spans="3:3" x14ac:dyDescent="0.2">
      <c r="C3564" t="s">
        <v>2249</v>
      </c>
    </row>
    <row r="3565" spans="3:3" x14ac:dyDescent="0.2">
      <c r="C3565" t="s">
        <v>2250</v>
      </c>
    </row>
    <row r="3566" spans="3:3" x14ac:dyDescent="0.2">
      <c r="C3566">
        <v>0</v>
      </c>
    </row>
    <row r="3567" spans="3:3" x14ac:dyDescent="0.2">
      <c r="C3567">
        <v>0</v>
      </c>
    </row>
    <row r="3568" spans="3:3" x14ac:dyDescent="0.2">
      <c r="C3568">
        <v>0</v>
      </c>
    </row>
    <row r="3569" spans="3:3" x14ac:dyDescent="0.2">
      <c r="C3569" t="s">
        <v>2251</v>
      </c>
    </row>
    <row r="3570" spans="3:3" x14ac:dyDescent="0.2">
      <c r="C3570" t="s">
        <v>2252</v>
      </c>
    </row>
    <row r="3571" spans="3:3" x14ac:dyDescent="0.2">
      <c r="C3571" t="s">
        <v>2253</v>
      </c>
    </row>
    <row r="3572" spans="3:3" x14ac:dyDescent="0.2">
      <c r="C3572">
        <v>0</v>
      </c>
    </row>
    <row r="3573" spans="3:3" x14ac:dyDescent="0.2">
      <c r="C3573">
        <v>0</v>
      </c>
    </row>
    <row r="3574" spans="3:3" x14ac:dyDescent="0.2">
      <c r="C3574">
        <v>0</v>
      </c>
    </row>
    <row r="3575" spans="3:3" x14ac:dyDescent="0.2">
      <c r="C3575" t="s">
        <v>2254</v>
      </c>
    </row>
    <row r="3576" spans="3:3" x14ac:dyDescent="0.2">
      <c r="C3576" t="s">
        <v>2255</v>
      </c>
    </row>
    <row r="3577" spans="3:3" x14ac:dyDescent="0.2">
      <c r="C3577" t="s">
        <v>2256</v>
      </c>
    </row>
    <row r="3578" spans="3:3" x14ac:dyDescent="0.2">
      <c r="C3578">
        <v>0</v>
      </c>
    </row>
    <row r="3579" spans="3:3" x14ac:dyDescent="0.2">
      <c r="C3579">
        <v>0</v>
      </c>
    </row>
    <row r="3580" spans="3:3" x14ac:dyDescent="0.2">
      <c r="C3580">
        <v>0</v>
      </c>
    </row>
    <row r="3581" spans="3:3" x14ac:dyDescent="0.2">
      <c r="C3581" t="s">
        <v>2257</v>
      </c>
    </row>
    <row r="3582" spans="3:3" x14ac:dyDescent="0.2">
      <c r="C3582" t="s">
        <v>2258</v>
      </c>
    </row>
    <row r="3583" spans="3:3" x14ac:dyDescent="0.2">
      <c r="C3583">
        <v>0</v>
      </c>
    </row>
    <row r="3584" spans="3:3" x14ac:dyDescent="0.2">
      <c r="C3584">
        <v>0</v>
      </c>
    </row>
    <row r="3585" spans="3:3" x14ac:dyDescent="0.2">
      <c r="C3585">
        <v>0</v>
      </c>
    </row>
    <row r="3586" spans="3:3" x14ac:dyDescent="0.2">
      <c r="C3586" t="s">
        <v>2259</v>
      </c>
    </row>
    <row r="3587" spans="3:3" x14ac:dyDescent="0.2">
      <c r="C3587">
        <v>0</v>
      </c>
    </row>
    <row r="3588" spans="3:3" x14ac:dyDescent="0.2">
      <c r="C3588">
        <v>0</v>
      </c>
    </row>
    <row r="3589" spans="3:3" x14ac:dyDescent="0.2">
      <c r="C3589">
        <v>0</v>
      </c>
    </row>
    <row r="3590" spans="3:3" x14ac:dyDescent="0.2">
      <c r="C3590" t="s">
        <v>2260</v>
      </c>
    </row>
    <row r="3591" spans="3:3" x14ac:dyDescent="0.2">
      <c r="C3591" t="s">
        <v>2261</v>
      </c>
    </row>
    <row r="3592" spans="3:3" x14ac:dyDescent="0.2">
      <c r="C3592">
        <v>0</v>
      </c>
    </row>
    <row r="3593" spans="3:3" x14ac:dyDescent="0.2">
      <c r="C3593">
        <v>0</v>
      </c>
    </row>
    <row r="3594" spans="3:3" x14ac:dyDescent="0.2">
      <c r="C3594">
        <v>0</v>
      </c>
    </row>
    <row r="3595" spans="3:3" x14ac:dyDescent="0.2">
      <c r="C3595" t="s">
        <v>2262</v>
      </c>
    </row>
    <row r="3596" spans="3:3" x14ac:dyDescent="0.2">
      <c r="C3596">
        <v>0</v>
      </c>
    </row>
    <row r="3597" spans="3:3" x14ac:dyDescent="0.2">
      <c r="C3597">
        <v>0</v>
      </c>
    </row>
    <row r="3598" spans="3:3" x14ac:dyDescent="0.2">
      <c r="C3598">
        <v>0</v>
      </c>
    </row>
    <row r="3599" spans="3:3" x14ac:dyDescent="0.2">
      <c r="C3599" t="s">
        <v>2263</v>
      </c>
    </row>
    <row r="3600" spans="3:3" x14ac:dyDescent="0.2">
      <c r="C3600" t="s">
        <v>2264</v>
      </c>
    </row>
    <row r="3601" spans="3:3" x14ac:dyDescent="0.2">
      <c r="C3601" t="s">
        <v>2265</v>
      </c>
    </row>
    <row r="3602" spans="3:3" x14ac:dyDescent="0.2">
      <c r="C3602" t="s">
        <v>2266</v>
      </c>
    </row>
    <row r="3603" spans="3:3" x14ac:dyDescent="0.2">
      <c r="C3603">
        <v>0</v>
      </c>
    </row>
    <row r="3604" spans="3:3" x14ac:dyDescent="0.2">
      <c r="C3604">
        <v>0</v>
      </c>
    </row>
    <row r="3605" spans="3:3" x14ac:dyDescent="0.2">
      <c r="C3605">
        <v>0</v>
      </c>
    </row>
    <row r="3606" spans="3:3" x14ac:dyDescent="0.2">
      <c r="C3606" t="s">
        <v>2267</v>
      </c>
    </row>
    <row r="3607" spans="3:3" x14ac:dyDescent="0.2">
      <c r="C3607" t="s">
        <v>2268</v>
      </c>
    </row>
    <row r="3608" spans="3:3" x14ac:dyDescent="0.2">
      <c r="C3608" t="s">
        <v>2269</v>
      </c>
    </row>
    <row r="3609" spans="3:3" x14ac:dyDescent="0.2">
      <c r="C3609" t="s">
        <v>2270</v>
      </c>
    </row>
    <row r="3610" spans="3:3" x14ac:dyDescent="0.2">
      <c r="C3610" t="s">
        <v>2271</v>
      </c>
    </row>
    <row r="3611" spans="3:3" x14ac:dyDescent="0.2">
      <c r="C3611" t="s">
        <v>2272</v>
      </c>
    </row>
    <row r="3612" spans="3:3" x14ac:dyDescent="0.2">
      <c r="C3612">
        <v>0</v>
      </c>
    </row>
    <row r="3613" spans="3:3" x14ac:dyDescent="0.2">
      <c r="C3613">
        <v>0</v>
      </c>
    </row>
    <row r="3614" spans="3:3" x14ac:dyDescent="0.2">
      <c r="C3614">
        <v>0</v>
      </c>
    </row>
    <row r="3615" spans="3:3" x14ac:dyDescent="0.2">
      <c r="C3615" t="s">
        <v>2273</v>
      </c>
    </row>
    <row r="3616" spans="3:3" x14ac:dyDescent="0.2">
      <c r="C3616" t="s">
        <v>2274</v>
      </c>
    </row>
    <row r="3617" spans="3:3" x14ac:dyDescent="0.2">
      <c r="C3617" t="s">
        <v>2275</v>
      </c>
    </row>
    <row r="3618" spans="3:3" x14ac:dyDescent="0.2">
      <c r="C3618" t="s">
        <v>2276</v>
      </c>
    </row>
    <row r="3619" spans="3:3" x14ac:dyDescent="0.2">
      <c r="C3619">
        <v>0</v>
      </c>
    </row>
    <row r="3620" spans="3:3" x14ac:dyDescent="0.2">
      <c r="C3620">
        <v>0</v>
      </c>
    </row>
    <row r="3621" spans="3:3" x14ac:dyDescent="0.2">
      <c r="C3621">
        <v>0</v>
      </c>
    </row>
    <row r="3622" spans="3:3" x14ac:dyDescent="0.2">
      <c r="C3622" t="s">
        <v>2277</v>
      </c>
    </row>
    <row r="3623" spans="3:3" x14ac:dyDescent="0.2">
      <c r="C3623" t="s">
        <v>2278</v>
      </c>
    </row>
    <row r="3624" spans="3:3" x14ac:dyDescent="0.2">
      <c r="C3624">
        <v>0</v>
      </c>
    </row>
    <row r="3625" spans="3:3" x14ac:dyDescent="0.2">
      <c r="C3625">
        <v>0</v>
      </c>
    </row>
    <row r="3626" spans="3:3" x14ac:dyDescent="0.2">
      <c r="C3626">
        <v>0</v>
      </c>
    </row>
    <row r="3627" spans="3:3" x14ac:dyDescent="0.2">
      <c r="C3627" t="s">
        <v>2279</v>
      </c>
    </row>
    <row r="3628" spans="3:3" x14ac:dyDescent="0.2">
      <c r="C3628" t="s">
        <v>2280</v>
      </c>
    </row>
    <row r="3629" spans="3:3" x14ac:dyDescent="0.2">
      <c r="C3629">
        <v>0</v>
      </c>
    </row>
    <row r="3630" spans="3:3" x14ac:dyDescent="0.2">
      <c r="C3630">
        <v>0</v>
      </c>
    </row>
    <row r="3631" spans="3:3" x14ac:dyDescent="0.2">
      <c r="C3631">
        <v>0</v>
      </c>
    </row>
    <row r="3632" spans="3:3" x14ac:dyDescent="0.2">
      <c r="C3632" t="s">
        <v>2281</v>
      </c>
    </row>
    <row r="3633" spans="3:3" x14ac:dyDescent="0.2">
      <c r="C3633">
        <v>0</v>
      </c>
    </row>
    <row r="3634" spans="3:3" x14ac:dyDescent="0.2">
      <c r="C3634">
        <v>0</v>
      </c>
    </row>
    <row r="3635" spans="3:3" x14ac:dyDescent="0.2">
      <c r="C3635">
        <v>0</v>
      </c>
    </row>
    <row r="3636" spans="3:3" x14ac:dyDescent="0.2">
      <c r="C3636" t="s">
        <v>2282</v>
      </c>
    </row>
    <row r="3637" spans="3:3" x14ac:dyDescent="0.2">
      <c r="C3637" t="s">
        <v>2283</v>
      </c>
    </row>
    <row r="3638" spans="3:3" x14ac:dyDescent="0.2">
      <c r="C3638" t="s">
        <v>2284</v>
      </c>
    </row>
    <row r="3639" spans="3:3" x14ac:dyDescent="0.2">
      <c r="C3639" t="s">
        <v>2285</v>
      </c>
    </row>
    <row r="3640" spans="3:3" x14ac:dyDescent="0.2">
      <c r="C3640" t="s">
        <v>2286</v>
      </c>
    </row>
    <row r="3641" spans="3:3" x14ac:dyDescent="0.2">
      <c r="C3641" t="s">
        <v>2287</v>
      </c>
    </row>
    <row r="3642" spans="3:3" x14ac:dyDescent="0.2">
      <c r="C3642">
        <v>0</v>
      </c>
    </row>
    <row r="3643" spans="3:3" x14ac:dyDescent="0.2">
      <c r="C3643">
        <v>0</v>
      </c>
    </row>
    <row r="3644" spans="3:3" x14ac:dyDescent="0.2">
      <c r="C3644">
        <v>0</v>
      </c>
    </row>
    <row r="3645" spans="3:3" x14ac:dyDescent="0.2">
      <c r="C3645" t="s">
        <v>2288</v>
      </c>
    </row>
    <row r="3646" spans="3:3" x14ac:dyDescent="0.2">
      <c r="C3646" t="s">
        <v>2289</v>
      </c>
    </row>
    <row r="3647" spans="3:3" x14ac:dyDescent="0.2">
      <c r="C3647" t="s">
        <v>2290</v>
      </c>
    </row>
    <row r="3648" spans="3:3" x14ac:dyDescent="0.2">
      <c r="C3648">
        <v>0</v>
      </c>
    </row>
    <row r="3649" spans="3:3" x14ac:dyDescent="0.2">
      <c r="C3649">
        <v>0</v>
      </c>
    </row>
    <row r="3650" spans="3:3" x14ac:dyDescent="0.2">
      <c r="C3650">
        <v>0</v>
      </c>
    </row>
    <row r="3651" spans="3:3" x14ac:dyDescent="0.2">
      <c r="C3651" t="s">
        <v>2291</v>
      </c>
    </row>
    <row r="3652" spans="3:3" x14ac:dyDescent="0.2">
      <c r="C3652" t="s">
        <v>2292</v>
      </c>
    </row>
    <row r="3653" spans="3:3" x14ac:dyDescent="0.2">
      <c r="C3653" t="s">
        <v>2293</v>
      </c>
    </row>
    <row r="3654" spans="3:3" x14ac:dyDescent="0.2">
      <c r="C3654">
        <v>0</v>
      </c>
    </row>
    <row r="3655" spans="3:3" x14ac:dyDescent="0.2">
      <c r="C3655">
        <v>0</v>
      </c>
    </row>
    <row r="3656" spans="3:3" x14ac:dyDescent="0.2">
      <c r="C3656">
        <v>0</v>
      </c>
    </row>
    <row r="3657" spans="3:3" x14ac:dyDescent="0.2">
      <c r="C3657" t="s">
        <v>2294</v>
      </c>
    </row>
    <row r="3658" spans="3:3" x14ac:dyDescent="0.2">
      <c r="C3658" t="s">
        <v>2295</v>
      </c>
    </row>
    <row r="3659" spans="3:3" x14ac:dyDescent="0.2">
      <c r="C3659" t="s">
        <v>2296</v>
      </c>
    </row>
    <row r="3660" spans="3:3" x14ac:dyDescent="0.2">
      <c r="C3660">
        <v>0</v>
      </c>
    </row>
    <row r="3661" spans="3:3" x14ac:dyDescent="0.2">
      <c r="C3661">
        <v>0</v>
      </c>
    </row>
    <row r="3662" spans="3:3" x14ac:dyDescent="0.2">
      <c r="C3662">
        <v>0</v>
      </c>
    </row>
    <row r="3663" spans="3:3" x14ac:dyDescent="0.2">
      <c r="C3663" t="s">
        <v>2297</v>
      </c>
    </row>
    <row r="3664" spans="3:3" x14ac:dyDescent="0.2">
      <c r="C3664">
        <v>0</v>
      </c>
    </row>
    <row r="3665" spans="3:3" x14ac:dyDescent="0.2">
      <c r="C3665">
        <v>0</v>
      </c>
    </row>
    <row r="3666" spans="3:3" x14ac:dyDescent="0.2">
      <c r="C3666">
        <v>0</v>
      </c>
    </row>
    <row r="3667" spans="3:3" x14ac:dyDescent="0.2">
      <c r="C3667" t="s">
        <v>2298</v>
      </c>
    </row>
    <row r="3668" spans="3:3" x14ac:dyDescent="0.2">
      <c r="C3668" t="s">
        <v>2299</v>
      </c>
    </row>
    <row r="3669" spans="3:3" x14ac:dyDescent="0.2">
      <c r="C3669">
        <v>0</v>
      </c>
    </row>
    <row r="3670" spans="3:3" x14ac:dyDescent="0.2">
      <c r="C3670">
        <v>0</v>
      </c>
    </row>
    <row r="3671" spans="3:3" x14ac:dyDescent="0.2">
      <c r="C3671">
        <v>0</v>
      </c>
    </row>
    <row r="3672" spans="3:3" x14ac:dyDescent="0.2">
      <c r="C3672" t="s">
        <v>2300</v>
      </c>
    </row>
    <row r="3673" spans="3:3" x14ac:dyDescent="0.2">
      <c r="C3673">
        <v>0</v>
      </c>
    </row>
    <row r="3674" spans="3:3" x14ac:dyDescent="0.2">
      <c r="C3674">
        <v>0</v>
      </c>
    </row>
    <row r="3675" spans="3:3" x14ac:dyDescent="0.2">
      <c r="C3675">
        <v>0</v>
      </c>
    </row>
    <row r="3676" spans="3:3" x14ac:dyDescent="0.2">
      <c r="C3676" t="s">
        <v>2301</v>
      </c>
    </row>
    <row r="3677" spans="3:3" x14ac:dyDescent="0.2">
      <c r="C3677" t="s">
        <v>2302</v>
      </c>
    </row>
    <row r="3678" spans="3:3" x14ac:dyDescent="0.2">
      <c r="C3678" t="s">
        <v>2303</v>
      </c>
    </row>
    <row r="3679" spans="3:3" x14ac:dyDescent="0.2">
      <c r="C3679">
        <v>0</v>
      </c>
    </row>
    <row r="3680" spans="3:3" x14ac:dyDescent="0.2">
      <c r="C3680">
        <v>0</v>
      </c>
    </row>
    <row r="3681" spans="3:3" x14ac:dyDescent="0.2">
      <c r="C3681">
        <v>0</v>
      </c>
    </row>
    <row r="3682" spans="3:3" x14ac:dyDescent="0.2">
      <c r="C3682" t="s">
        <v>2304</v>
      </c>
    </row>
    <row r="3683" spans="3:3" x14ac:dyDescent="0.2">
      <c r="C3683" t="s">
        <v>2305</v>
      </c>
    </row>
    <row r="3684" spans="3:3" x14ac:dyDescent="0.2">
      <c r="C3684" t="s">
        <v>2306</v>
      </c>
    </row>
    <row r="3685" spans="3:3" x14ac:dyDescent="0.2">
      <c r="C3685">
        <v>0</v>
      </c>
    </row>
    <row r="3686" spans="3:3" x14ac:dyDescent="0.2">
      <c r="C3686">
        <v>0</v>
      </c>
    </row>
    <row r="3687" spans="3:3" x14ac:dyDescent="0.2">
      <c r="C3687">
        <v>0</v>
      </c>
    </row>
    <row r="3688" spans="3:3" x14ac:dyDescent="0.2">
      <c r="C3688" t="s">
        <v>2307</v>
      </c>
    </row>
    <row r="3689" spans="3:3" x14ac:dyDescent="0.2">
      <c r="C3689" t="s">
        <v>2308</v>
      </c>
    </row>
    <row r="3690" spans="3:3" x14ac:dyDescent="0.2">
      <c r="C3690" t="s">
        <v>2309</v>
      </c>
    </row>
    <row r="3691" spans="3:3" x14ac:dyDescent="0.2">
      <c r="C3691" t="s">
        <v>2310</v>
      </c>
    </row>
    <row r="3692" spans="3:3" x14ac:dyDescent="0.2">
      <c r="C3692">
        <v>0</v>
      </c>
    </row>
    <row r="3693" spans="3:3" x14ac:dyDescent="0.2">
      <c r="C3693">
        <v>0</v>
      </c>
    </row>
    <row r="3694" spans="3:3" x14ac:dyDescent="0.2">
      <c r="C3694">
        <v>0</v>
      </c>
    </row>
    <row r="3695" spans="3:3" x14ac:dyDescent="0.2">
      <c r="C3695" t="s">
        <v>2311</v>
      </c>
    </row>
    <row r="3696" spans="3:3" x14ac:dyDescent="0.2">
      <c r="C3696" t="s">
        <v>2312</v>
      </c>
    </row>
    <row r="3697" spans="3:3" x14ac:dyDescent="0.2">
      <c r="C3697">
        <v>0</v>
      </c>
    </row>
    <row r="3698" spans="3:3" x14ac:dyDescent="0.2">
      <c r="C3698">
        <v>0</v>
      </c>
    </row>
    <row r="3699" spans="3:3" x14ac:dyDescent="0.2">
      <c r="C3699">
        <v>0</v>
      </c>
    </row>
    <row r="3700" spans="3:3" x14ac:dyDescent="0.2">
      <c r="C3700" t="s">
        <v>2313</v>
      </c>
    </row>
    <row r="3701" spans="3:3" x14ac:dyDescent="0.2">
      <c r="C3701" t="s">
        <v>2314</v>
      </c>
    </row>
    <row r="3702" spans="3:3" x14ac:dyDescent="0.2">
      <c r="C3702">
        <v>0</v>
      </c>
    </row>
    <row r="3703" spans="3:3" x14ac:dyDescent="0.2">
      <c r="C3703">
        <v>0</v>
      </c>
    </row>
    <row r="3704" spans="3:3" x14ac:dyDescent="0.2">
      <c r="C3704">
        <v>0</v>
      </c>
    </row>
    <row r="3705" spans="3:3" x14ac:dyDescent="0.2">
      <c r="C3705" t="s">
        <v>2315</v>
      </c>
    </row>
    <row r="3706" spans="3:3" x14ac:dyDescent="0.2">
      <c r="C3706" t="s">
        <v>2316</v>
      </c>
    </row>
    <row r="3707" spans="3:3" x14ac:dyDescent="0.2">
      <c r="C3707">
        <v>0</v>
      </c>
    </row>
    <row r="3708" spans="3:3" x14ac:dyDescent="0.2">
      <c r="C3708">
        <v>0</v>
      </c>
    </row>
    <row r="3709" spans="3:3" x14ac:dyDescent="0.2">
      <c r="C3709">
        <v>0</v>
      </c>
    </row>
    <row r="3710" spans="3:3" x14ac:dyDescent="0.2">
      <c r="C3710" t="s">
        <v>2317</v>
      </c>
    </row>
    <row r="3711" spans="3:3" x14ac:dyDescent="0.2">
      <c r="C3711" t="s">
        <v>2318</v>
      </c>
    </row>
    <row r="3712" spans="3:3" x14ac:dyDescent="0.2">
      <c r="C3712" t="s">
        <v>2319</v>
      </c>
    </row>
    <row r="3713" spans="3:3" x14ac:dyDescent="0.2">
      <c r="C3713" t="s">
        <v>2320</v>
      </c>
    </row>
    <row r="3714" spans="3:3" x14ac:dyDescent="0.2">
      <c r="C3714">
        <v>0</v>
      </c>
    </row>
    <row r="3715" spans="3:3" x14ac:dyDescent="0.2">
      <c r="C3715">
        <v>0</v>
      </c>
    </row>
    <row r="3716" spans="3:3" x14ac:dyDescent="0.2">
      <c r="C3716">
        <v>0</v>
      </c>
    </row>
    <row r="3717" spans="3:3" x14ac:dyDescent="0.2">
      <c r="C3717" t="s">
        <v>2321</v>
      </c>
    </row>
    <row r="3718" spans="3:3" x14ac:dyDescent="0.2">
      <c r="C3718" t="s">
        <v>2322</v>
      </c>
    </row>
    <row r="3719" spans="3:3" x14ac:dyDescent="0.2">
      <c r="C3719">
        <v>0</v>
      </c>
    </row>
    <row r="3720" spans="3:3" x14ac:dyDescent="0.2">
      <c r="C3720">
        <v>0</v>
      </c>
    </row>
    <row r="3721" spans="3:3" x14ac:dyDescent="0.2">
      <c r="C3721">
        <v>0</v>
      </c>
    </row>
    <row r="3722" spans="3:3" x14ac:dyDescent="0.2">
      <c r="C3722" t="s">
        <v>2323</v>
      </c>
    </row>
    <row r="3723" spans="3:3" x14ac:dyDescent="0.2">
      <c r="C3723" t="s">
        <v>2324</v>
      </c>
    </row>
    <row r="3724" spans="3:3" x14ac:dyDescent="0.2">
      <c r="C3724">
        <v>0</v>
      </c>
    </row>
    <row r="3725" spans="3:3" x14ac:dyDescent="0.2">
      <c r="C3725">
        <v>0</v>
      </c>
    </row>
    <row r="3726" spans="3:3" x14ac:dyDescent="0.2">
      <c r="C3726">
        <v>0</v>
      </c>
    </row>
    <row r="3727" spans="3:3" x14ac:dyDescent="0.2">
      <c r="C3727" t="s">
        <v>2325</v>
      </c>
    </row>
    <row r="3728" spans="3:3" x14ac:dyDescent="0.2">
      <c r="C3728" t="s">
        <v>2326</v>
      </c>
    </row>
    <row r="3729" spans="3:3" x14ac:dyDescent="0.2">
      <c r="C3729">
        <v>0</v>
      </c>
    </row>
    <row r="3730" spans="3:3" x14ac:dyDescent="0.2">
      <c r="C3730">
        <v>0</v>
      </c>
    </row>
    <row r="3731" spans="3:3" x14ac:dyDescent="0.2">
      <c r="C3731">
        <v>0</v>
      </c>
    </row>
    <row r="3732" spans="3:3" x14ac:dyDescent="0.2">
      <c r="C3732" t="s">
        <v>2327</v>
      </c>
    </row>
    <row r="3733" spans="3:3" x14ac:dyDescent="0.2">
      <c r="C3733" t="s">
        <v>2328</v>
      </c>
    </row>
    <row r="3734" spans="3:3" x14ac:dyDescent="0.2">
      <c r="C3734">
        <v>0</v>
      </c>
    </row>
    <row r="3735" spans="3:3" x14ac:dyDescent="0.2">
      <c r="C3735">
        <v>0</v>
      </c>
    </row>
    <row r="3736" spans="3:3" x14ac:dyDescent="0.2">
      <c r="C3736">
        <v>0</v>
      </c>
    </row>
    <row r="3737" spans="3:3" x14ac:dyDescent="0.2">
      <c r="C3737" t="s">
        <v>2329</v>
      </c>
    </row>
    <row r="3738" spans="3:3" x14ac:dyDescent="0.2">
      <c r="C3738" t="s">
        <v>2330</v>
      </c>
    </row>
    <row r="3739" spans="3:3" x14ac:dyDescent="0.2">
      <c r="C3739" t="s">
        <v>2331</v>
      </c>
    </row>
    <row r="3740" spans="3:3" x14ac:dyDescent="0.2">
      <c r="C3740">
        <v>0</v>
      </c>
    </row>
    <row r="3741" spans="3:3" x14ac:dyDescent="0.2">
      <c r="C3741">
        <v>0</v>
      </c>
    </row>
    <row r="3742" spans="3:3" x14ac:dyDescent="0.2">
      <c r="C3742">
        <v>0</v>
      </c>
    </row>
    <row r="3743" spans="3:3" x14ac:dyDescent="0.2">
      <c r="C3743" t="s">
        <v>2332</v>
      </c>
    </row>
    <row r="3744" spans="3:3" x14ac:dyDescent="0.2">
      <c r="C3744">
        <v>0</v>
      </c>
    </row>
    <row r="3745" spans="3:3" x14ac:dyDescent="0.2">
      <c r="C3745">
        <v>0</v>
      </c>
    </row>
    <row r="3746" spans="3:3" x14ac:dyDescent="0.2">
      <c r="C3746">
        <v>0</v>
      </c>
    </row>
    <row r="3747" spans="3:3" x14ac:dyDescent="0.2">
      <c r="C3747" t="s">
        <v>2333</v>
      </c>
    </row>
    <row r="3748" spans="3:3" x14ac:dyDescent="0.2">
      <c r="C3748" t="s">
        <v>2334</v>
      </c>
    </row>
    <row r="3749" spans="3:3" x14ac:dyDescent="0.2">
      <c r="C3749" t="s">
        <v>2335</v>
      </c>
    </row>
    <row r="3750" spans="3:3" x14ac:dyDescent="0.2">
      <c r="C3750" t="s">
        <v>2336</v>
      </c>
    </row>
    <row r="3751" spans="3:3" x14ac:dyDescent="0.2">
      <c r="C3751" t="s">
        <v>2337</v>
      </c>
    </row>
    <row r="3752" spans="3:3" x14ac:dyDescent="0.2">
      <c r="C3752">
        <v>0</v>
      </c>
    </row>
    <row r="3753" spans="3:3" x14ac:dyDescent="0.2">
      <c r="C3753">
        <v>0</v>
      </c>
    </row>
    <row r="3754" spans="3:3" x14ac:dyDescent="0.2">
      <c r="C3754">
        <v>0</v>
      </c>
    </row>
    <row r="3755" spans="3:3" x14ac:dyDescent="0.2">
      <c r="C3755" t="s">
        <v>2338</v>
      </c>
    </row>
    <row r="3756" spans="3:3" x14ac:dyDescent="0.2">
      <c r="C3756" t="s">
        <v>2339</v>
      </c>
    </row>
    <row r="3757" spans="3:3" x14ac:dyDescent="0.2">
      <c r="C3757" t="s">
        <v>2340</v>
      </c>
    </row>
    <row r="3758" spans="3:3" x14ac:dyDescent="0.2">
      <c r="C3758">
        <v>0</v>
      </c>
    </row>
    <row r="3759" spans="3:3" x14ac:dyDescent="0.2">
      <c r="C3759">
        <v>0</v>
      </c>
    </row>
    <row r="3760" spans="3:3" x14ac:dyDescent="0.2">
      <c r="C3760">
        <v>0</v>
      </c>
    </row>
    <row r="3761" spans="3:3" x14ac:dyDescent="0.2">
      <c r="C3761" t="s">
        <v>2341</v>
      </c>
    </row>
    <row r="3762" spans="3:3" x14ac:dyDescent="0.2">
      <c r="C3762" t="s">
        <v>2342</v>
      </c>
    </row>
    <row r="3763" spans="3:3" x14ac:dyDescent="0.2">
      <c r="C3763">
        <v>0</v>
      </c>
    </row>
    <row r="3764" spans="3:3" x14ac:dyDescent="0.2">
      <c r="C3764">
        <v>0</v>
      </c>
    </row>
    <row r="3765" spans="3:3" x14ac:dyDescent="0.2">
      <c r="C3765">
        <v>0</v>
      </c>
    </row>
    <row r="3766" spans="3:3" x14ac:dyDescent="0.2">
      <c r="C3766" t="s">
        <v>2343</v>
      </c>
    </row>
    <row r="3767" spans="3:3" x14ac:dyDescent="0.2">
      <c r="C3767" t="s">
        <v>2344</v>
      </c>
    </row>
    <row r="3768" spans="3:3" x14ac:dyDescent="0.2">
      <c r="C3768" t="s">
        <v>2345</v>
      </c>
    </row>
    <row r="3769" spans="3:3" x14ac:dyDescent="0.2">
      <c r="C3769">
        <v>0</v>
      </c>
    </row>
    <row r="3770" spans="3:3" x14ac:dyDescent="0.2">
      <c r="C3770">
        <v>0</v>
      </c>
    </row>
    <row r="3771" spans="3:3" x14ac:dyDescent="0.2">
      <c r="C3771">
        <v>0</v>
      </c>
    </row>
    <row r="3772" spans="3:3" x14ac:dyDescent="0.2">
      <c r="C3772" t="s">
        <v>2346</v>
      </c>
    </row>
    <row r="3773" spans="3:3" x14ac:dyDescent="0.2">
      <c r="C3773">
        <v>0</v>
      </c>
    </row>
    <row r="3774" spans="3:3" x14ac:dyDescent="0.2">
      <c r="C3774">
        <v>0</v>
      </c>
    </row>
    <row r="3775" spans="3:3" x14ac:dyDescent="0.2">
      <c r="C3775">
        <v>0</v>
      </c>
    </row>
    <row r="3776" spans="3:3" x14ac:dyDescent="0.2">
      <c r="C3776" t="s">
        <v>2347</v>
      </c>
    </row>
    <row r="3777" spans="3:3" x14ac:dyDescent="0.2">
      <c r="C3777" t="s">
        <v>2348</v>
      </c>
    </row>
    <row r="3778" spans="3:3" x14ac:dyDescent="0.2">
      <c r="C3778">
        <v>0</v>
      </c>
    </row>
    <row r="3779" spans="3:3" x14ac:dyDescent="0.2">
      <c r="C3779">
        <v>0</v>
      </c>
    </row>
    <row r="3780" spans="3:3" x14ac:dyDescent="0.2">
      <c r="C3780">
        <v>0</v>
      </c>
    </row>
    <row r="3781" spans="3:3" x14ac:dyDescent="0.2">
      <c r="C3781" t="s">
        <v>2349</v>
      </c>
    </row>
    <row r="3782" spans="3:3" x14ac:dyDescent="0.2">
      <c r="C3782" t="s">
        <v>2350</v>
      </c>
    </row>
    <row r="3783" spans="3:3" x14ac:dyDescent="0.2">
      <c r="C3783">
        <v>0</v>
      </c>
    </row>
    <row r="3784" spans="3:3" x14ac:dyDescent="0.2">
      <c r="C3784">
        <v>0</v>
      </c>
    </row>
    <row r="3785" spans="3:3" x14ac:dyDescent="0.2">
      <c r="C3785">
        <v>0</v>
      </c>
    </row>
    <row r="3786" spans="3:3" x14ac:dyDescent="0.2">
      <c r="C3786" t="s">
        <v>2351</v>
      </c>
    </row>
    <row r="3787" spans="3:3" x14ac:dyDescent="0.2">
      <c r="C3787" t="s">
        <v>2352</v>
      </c>
    </row>
    <row r="3788" spans="3:3" x14ac:dyDescent="0.2">
      <c r="C3788">
        <v>0</v>
      </c>
    </row>
    <row r="3789" spans="3:3" x14ac:dyDescent="0.2">
      <c r="C3789">
        <v>0</v>
      </c>
    </row>
    <row r="3790" spans="3:3" x14ac:dyDescent="0.2">
      <c r="C3790">
        <v>0</v>
      </c>
    </row>
    <row r="3791" spans="3:3" x14ac:dyDescent="0.2">
      <c r="C3791" t="s">
        <v>2353</v>
      </c>
    </row>
    <row r="3792" spans="3:3" x14ac:dyDescent="0.2">
      <c r="C3792" t="s">
        <v>2354</v>
      </c>
    </row>
    <row r="3796" spans="3:3" x14ac:dyDescent="0.2">
      <c r="C3796" t="s">
        <v>2510</v>
      </c>
    </row>
    <row r="3797" spans="3:3" x14ac:dyDescent="0.2">
      <c r="C3797" t="s">
        <v>2509</v>
      </c>
    </row>
    <row r="3798" spans="3:3" x14ac:dyDescent="0.2">
      <c r="C3798" t="s">
        <v>2355</v>
      </c>
    </row>
    <row r="3799" spans="3:3" x14ac:dyDescent="0.2">
      <c r="C3799" t="s">
        <v>2508</v>
      </c>
    </row>
    <row r="3800" spans="3:3" x14ac:dyDescent="0.2">
      <c r="C3800" t="s">
        <v>2507</v>
      </c>
    </row>
    <row r="3801" spans="3:3" x14ac:dyDescent="0.2">
      <c r="C3801" t="s">
        <v>2505</v>
      </c>
    </row>
    <row r="3802" spans="3:3" x14ac:dyDescent="0.2">
      <c r="C3802" t="s">
        <v>2506</v>
      </c>
    </row>
    <row r="3803" spans="3:3" x14ac:dyDescent="0.2">
      <c r="C3803" t="s">
        <v>2356</v>
      </c>
    </row>
    <row r="3804" spans="3:3" x14ac:dyDescent="0.2">
      <c r="C3804" t="s">
        <v>2357</v>
      </c>
    </row>
    <row r="3805" spans="3:3" x14ac:dyDescent="0.2">
      <c r="C3805" t="s">
        <v>2358</v>
      </c>
    </row>
    <row r="3806" spans="3:3" x14ac:dyDescent="0.2">
      <c r="C3806" t="s">
        <v>2359</v>
      </c>
    </row>
    <row r="3807" spans="3:3" x14ac:dyDescent="0.2">
      <c r="C3807" t="s">
        <v>2360</v>
      </c>
    </row>
    <row r="3808" spans="3:3" x14ac:dyDescent="0.2">
      <c r="C3808" t="s">
        <v>2361</v>
      </c>
    </row>
    <row r="3812" spans="3:3" x14ac:dyDescent="0.2">
      <c r="C3812" t="s">
        <v>2504</v>
      </c>
    </row>
    <row r="3813" spans="3:3" x14ac:dyDescent="0.2">
      <c r="C3813" t="s">
        <v>2503</v>
      </c>
    </row>
  </sheetData>
  <hyperlinks>
    <hyperlink ref="A1" location="Main!A1" display="Main" xr:uid="{A93B1DB6-4085-4B79-9D7E-4D0519AB892E}"/>
  </hyperlink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605DD-42A6-477A-B19E-71CF1B2C86A8}">
  <dimension ref="A1:N154"/>
  <sheetViews>
    <sheetView tabSelected="1" zoomScale="130" zoomScaleNormal="130" workbookViewId="0">
      <pane xSplit="2" ySplit="2" topLeftCell="E3" activePane="bottomRight" state="frozen"/>
      <selection pane="topRight" activeCell="C1" sqref="C1"/>
      <selection pane="bottomLeft" activeCell="A3" sqref="A3"/>
      <selection pane="bottomRight" activeCell="T3" sqref="T3"/>
    </sheetView>
  </sheetViews>
  <sheetFormatPr defaultRowHeight="12.75" x14ac:dyDescent="0.2"/>
  <cols>
    <col min="1" max="1" width="5" bestFit="1" customWidth="1"/>
    <col min="2" max="2" width="24.140625" customWidth="1"/>
    <col min="3" max="3" width="9.140625" style="28"/>
    <col min="5" max="5" width="12" bestFit="1" customWidth="1"/>
    <col min="7" max="7" width="9.140625" style="28"/>
  </cols>
  <sheetData>
    <row r="1" spans="1:14" x14ac:dyDescent="0.2">
      <c r="A1" t="s">
        <v>3</v>
      </c>
    </row>
    <row r="2" spans="1:14" x14ac:dyDescent="0.2">
      <c r="B2" t="s">
        <v>2543</v>
      </c>
      <c r="C2" s="28" t="s">
        <v>2544</v>
      </c>
      <c r="D2" s="28" t="s">
        <v>2545</v>
      </c>
      <c r="E2" t="s">
        <v>2547</v>
      </c>
      <c r="F2" s="28" t="s">
        <v>2549</v>
      </c>
      <c r="G2" s="28" t="s">
        <v>2550</v>
      </c>
      <c r="H2" s="32" t="s">
        <v>2551</v>
      </c>
      <c r="I2" s="28" t="s">
        <v>2552</v>
      </c>
      <c r="J2" s="28" t="s">
        <v>2595</v>
      </c>
      <c r="K2" s="28" t="s">
        <v>2599</v>
      </c>
      <c r="L2" s="28" t="s">
        <v>2606</v>
      </c>
      <c r="N2" s="32" t="s">
        <v>2564</v>
      </c>
    </row>
    <row r="3" spans="1:14" x14ac:dyDescent="0.2">
      <c r="B3" t="s">
        <v>2546</v>
      </c>
      <c r="C3" s="28">
        <v>90</v>
      </c>
      <c r="D3" s="29">
        <v>0.9</v>
      </c>
      <c r="E3" t="s">
        <v>2548</v>
      </c>
      <c r="F3" s="29">
        <v>24.37</v>
      </c>
      <c r="G3" s="28">
        <v>844</v>
      </c>
      <c r="H3" s="33" t="s">
        <v>2580</v>
      </c>
      <c r="I3" s="28" t="s">
        <v>2594</v>
      </c>
      <c r="J3" s="28" t="s">
        <v>2594</v>
      </c>
    </row>
    <row r="4" spans="1:14" x14ac:dyDescent="0.2">
      <c r="B4" t="s">
        <v>34</v>
      </c>
      <c r="C4" s="28">
        <v>90</v>
      </c>
      <c r="D4" s="29">
        <v>0.5</v>
      </c>
      <c r="E4" t="s">
        <v>2548</v>
      </c>
      <c r="F4" s="29">
        <v>24.45</v>
      </c>
      <c r="G4" s="28">
        <v>819</v>
      </c>
      <c r="H4" s="31" t="s">
        <v>2580</v>
      </c>
      <c r="I4" s="28" t="s">
        <v>2594</v>
      </c>
      <c r="J4" s="28" t="s">
        <v>2594</v>
      </c>
    </row>
    <row r="5" spans="1:14" x14ac:dyDescent="0.2">
      <c r="B5" t="s">
        <v>2546</v>
      </c>
      <c r="C5" s="28">
        <v>180</v>
      </c>
      <c r="D5" s="29">
        <v>1.2</v>
      </c>
      <c r="E5" t="s">
        <v>2548</v>
      </c>
      <c r="F5" s="29">
        <v>24.37</v>
      </c>
      <c r="G5" s="28">
        <v>823</v>
      </c>
      <c r="H5" s="31" t="s">
        <v>2580</v>
      </c>
      <c r="I5" s="28" t="s">
        <v>2594</v>
      </c>
      <c r="J5" s="28" t="s">
        <v>2594</v>
      </c>
    </row>
    <row r="6" spans="1:14" x14ac:dyDescent="0.2">
      <c r="B6" t="s">
        <v>34</v>
      </c>
      <c r="C6" s="28">
        <v>180</v>
      </c>
      <c r="D6" s="29">
        <v>0.5</v>
      </c>
      <c r="E6" t="s">
        <v>2548</v>
      </c>
      <c r="F6" s="29">
        <v>24.45</v>
      </c>
      <c r="G6" s="28">
        <v>793</v>
      </c>
      <c r="H6" s="31" t="s">
        <v>2580</v>
      </c>
      <c r="I6" s="28" t="s">
        <v>2594</v>
      </c>
      <c r="J6" s="28" t="s">
        <v>2594</v>
      </c>
    </row>
    <row r="7" spans="1:14" x14ac:dyDescent="0.2">
      <c r="B7" t="s">
        <v>2546</v>
      </c>
      <c r="C7" s="28">
        <f>9*30</f>
        <v>270</v>
      </c>
      <c r="D7" s="29">
        <v>2.5</v>
      </c>
      <c r="E7" t="s">
        <v>2548</v>
      </c>
      <c r="F7" s="29">
        <v>24.37</v>
      </c>
      <c r="G7" s="28">
        <v>807</v>
      </c>
      <c r="H7" s="31" t="s">
        <v>2580</v>
      </c>
      <c r="I7" s="28" t="s">
        <v>2594</v>
      </c>
      <c r="J7" s="28" t="s">
        <v>2594</v>
      </c>
    </row>
    <row r="8" spans="1:14" x14ac:dyDescent="0.2">
      <c r="B8" t="s">
        <v>34</v>
      </c>
      <c r="C8" s="28">
        <f>9*30</f>
        <v>270</v>
      </c>
      <c r="D8" s="29">
        <v>1.5</v>
      </c>
      <c r="E8" t="s">
        <v>2548</v>
      </c>
      <c r="F8" s="29">
        <v>24.45</v>
      </c>
      <c r="G8" s="28">
        <v>771</v>
      </c>
      <c r="H8" s="31" t="s">
        <v>2580</v>
      </c>
      <c r="I8" s="28" t="s">
        <v>2594</v>
      </c>
      <c r="J8" s="28" t="s">
        <v>2594</v>
      </c>
    </row>
    <row r="9" spans="1:14" x14ac:dyDescent="0.2">
      <c r="B9" t="s">
        <v>2546</v>
      </c>
      <c r="C9" s="28">
        <v>365</v>
      </c>
      <c r="D9" s="29">
        <v>3.2</v>
      </c>
      <c r="E9" t="s">
        <v>2548</v>
      </c>
      <c r="F9" s="29">
        <v>24.37</v>
      </c>
      <c r="G9" s="28">
        <v>770</v>
      </c>
      <c r="H9" s="31" t="s">
        <v>2580</v>
      </c>
      <c r="I9" s="28" t="s">
        <v>2594</v>
      </c>
      <c r="J9" s="28" t="s">
        <v>2594</v>
      </c>
    </row>
    <row r="10" spans="1:14" x14ac:dyDescent="0.2">
      <c r="B10" t="s">
        <v>34</v>
      </c>
      <c r="C10" s="28">
        <v>365</v>
      </c>
      <c r="D10" s="29">
        <v>1.8</v>
      </c>
      <c r="E10" t="s">
        <v>2548</v>
      </c>
      <c r="F10" s="29">
        <v>24.45</v>
      </c>
      <c r="G10" s="28">
        <v>753</v>
      </c>
      <c r="H10" s="31" t="s">
        <v>2580</v>
      </c>
      <c r="I10" s="28" t="s">
        <v>2594</v>
      </c>
      <c r="J10" s="28" t="s">
        <v>2594</v>
      </c>
    </row>
    <row r="11" spans="1:14" x14ac:dyDescent="0.2">
      <c r="B11" t="s">
        <v>2546</v>
      </c>
      <c r="C11" s="28">
        <f>15*30</f>
        <v>450</v>
      </c>
      <c r="D11" s="29">
        <v>3.7</v>
      </c>
      <c r="E11" t="s">
        <v>2548</v>
      </c>
      <c r="F11" s="29">
        <v>24.37</v>
      </c>
      <c r="G11" s="28">
        <v>762</v>
      </c>
      <c r="H11" s="31" t="s">
        <v>2580</v>
      </c>
      <c r="I11" s="28" t="s">
        <v>2594</v>
      </c>
      <c r="J11" s="28" t="s">
        <v>2594</v>
      </c>
    </row>
    <row r="12" spans="1:14" x14ac:dyDescent="0.2">
      <c r="B12" t="s">
        <v>34</v>
      </c>
      <c r="C12" s="28">
        <f>15*30</f>
        <v>450</v>
      </c>
      <c r="D12" s="29">
        <v>2.2000000000000002</v>
      </c>
      <c r="E12" t="s">
        <v>2548</v>
      </c>
      <c r="F12" s="29">
        <v>24.45</v>
      </c>
      <c r="G12" s="28">
        <v>730</v>
      </c>
      <c r="H12" s="31" t="s">
        <v>2580</v>
      </c>
      <c r="I12" s="28" t="s">
        <v>2594</v>
      </c>
      <c r="J12" s="28" t="s">
        <v>2594</v>
      </c>
    </row>
    <row r="13" spans="1:14" x14ac:dyDescent="0.2">
      <c r="B13" t="s">
        <v>2546</v>
      </c>
      <c r="C13" s="28">
        <f>18*30</f>
        <v>540</v>
      </c>
      <c r="D13" s="29">
        <v>5.6</v>
      </c>
      <c r="E13" t="s">
        <v>2548</v>
      </c>
      <c r="F13" s="29">
        <v>24.37</v>
      </c>
      <c r="G13" s="28">
        <v>738</v>
      </c>
      <c r="H13" s="31" t="s">
        <v>2580</v>
      </c>
      <c r="I13" s="28" t="s">
        <v>2594</v>
      </c>
      <c r="J13" s="28" t="s">
        <v>2594</v>
      </c>
    </row>
    <row r="14" spans="1:14" x14ac:dyDescent="0.2">
      <c r="B14" t="s">
        <v>34</v>
      </c>
      <c r="C14" s="28">
        <f>18*30</f>
        <v>540</v>
      </c>
      <c r="D14" s="29">
        <v>4.0999999999999996</v>
      </c>
      <c r="E14" t="s">
        <v>2548</v>
      </c>
      <c r="F14" s="29">
        <v>24.45</v>
      </c>
      <c r="G14" s="28">
        <v>703</v>
      </c>
      <c r="H14" s="31" t="s">
        <v>2580</v>
      </c>
      <c r="I14" s="28" t="s">
        <v>2594</v>
      </c>
      <c r="J14" s="28" t="s">
        <v>2594</v>
      </c>
    </row>
    <row r="15" spans="1:14" x14ac:dyDescent="0.2">
      <c r="B15" t="s">
        <v>2546</v>
      </c>
      <c r="C15" s="28">
        <v>90</v>
      </c>
      <c r="D15" s="29">
        <v>0.7</v>
      </c>
      <c r="E15" t="s">
        <v>2548</v>
      </c>
      <c r="F15" s="29">
        <v>22.6</v>
      </c>
      <c r="G15" s="28">
        <v>238</v>
      </c>
      <c r="H15" s="33" t="s">
        <v>2590</v>
      </c>
      <c r="I15" s="28" t="s">
        <v>2594</v>
      </c>
      <c r="J15" s="28" t="s">
        <v>2594</v>
      </c>
    </row>
    <row r="16" spans="1:14" x14ac:dyDescent="0.2">
      <c r="B16" t="s">
        <v>2591</v>
      </c>
      <c r="C16" s="28">
        <v>90</v>
      </c>
      <c r="D16" s="29">
        <v>0.5</v>
      </c>
      <c r="E16" t="s">
        <v>2548</v>
      </c>
      <c r="F16" s="29">
        <v>21.9</v>
      </c>
      <c r="G16" s="28">
        <v>246</v>
      </c>
      <c r="H16" s="31" t="s">
        <v>2590</v>
      </c>
      <c r="I16" s="28" t="s">
        <v>2594</v>
      </c>
      <c r="J16" s="28" t="s">
        <v>2594</v>
      </c>
    </row>
    <row r="17" spans="2:10" x14ac:dyDescent="0.2">
      <c r="B17" t="s">
        <v>2592</v>
      </c>
      <c r="C17" s="28">
        <v>90</v>
      </c>
      <c r="D17" s="29">
        <v>0.1</v>
      </c>
      <c r="E17" t="s">
        <v>2548</v>
      </c>
      <c r="F17" s="29">
        <v>22.1</v>
      </c>
      <c r="G17" s="28">
        <v>246</v>
      </c>
      <c r="H17" s="31" t="s">
        <v>2590</v>
      </c>
      <c r="I17" s="28" t="s">
        <v>2594</v>
      </c>
      <c r="J17" s="28" t="s">
        <v>2594</v>
      </c>
    </row>
    <row r="18" spans="2:10" x14ac:dyDescent="0.2">
      <c r="B18" t="s">
        <v>2546</v>
      </c>
      <c r="C18" s="28">
        <f>6*30</f>
        <v>180</v>
      </c>
      <c r="D18" s="29">
        <v>0.8</v>
      </c>
      <c r="E18" t="s">
        <v>2548</v>
      </c>
      <c r="F18" s="29">
        <v>22.6</v>
      </c>
      <c r="G18" s="28">
        <v>238</v>
      </c>
      <c r="H18" s="31" t="s">
        <v>2590</v>
      </c>
      <c r="I18" s="28" t="s">
        <v>2594</v>
      </c>
      <c r="J18" s="28" t="s">
        <v>2594</v>
      </c>
    </row>
    <row r="19" spans="2:10" x14ac:dyDescent="0.2">
      <c r="B19" t="s">
        <v>2591</v>
      </c>
      <c r="C19" s="28">
        <f>6*30</f>
        <v>180</v>
      </c>
      <c r="D19" s="29">
        <v>1</v>
      </c>
      <c r="E19" t="s">
        <v>2548</v>
      </c>
      <c r="F19" s="29">
        <v>21.9</v>
      </c>
      <c r="G19" s="28">
        <v>246</v>
      </c>
      <c r="H19" s="31" t="s">
        <v>2590</v>
      </c>
      <c r="I19" s="28" t="s">
        <v>2594</v>
      </c>
      <c r="J19" s="28" t="s">
        <v>2594</v>
      </c>
    </row>
    <row r="20" spans="2:10" x14ac:dyDescent="0.2">
      <c r="B20" t="s">
        <v>2592</v>
      </c>
      <c r="C20" s="28">
        <v>180</v>
      </c>
      <c r="D20" s="29">
        <v>0.4</v>
      </c>
      <c r="E20" t="s">
        <v>2548</v>
      </c>
      <c r="F20" s="29">
        <v>22.1</v>
      </c>
      <c r="G20" s="28">
        <v>246</v>
      </c>
      <c r="H20" s="31" t="s">
        <v>2590</v>
      </c>
      <c r="I20" s="28" t="s">
        <v>2594</v>
      </c>
      <c r="J20" s="28" t="s">
        <v>2594</v>
      </c>
    </row>
    <row r="21" spans="2:10" x14ac:dyDescent="0.2">
      <c r="B21" t="s">
        <v>2546</v>
      </c>
      <c r="C21" s="28">
        <f>9*30</f>
        <v>270</v>
      </c>
      <c r="D21" s="29">
        <v>2.1</v>
      </c>
      <c r="E21" t="s">
        <v>2548</v>
      </c>
      <c r="F21" s="29">
        <v>22.6</v>
      </c>
      <c r="G21" s="28">
        <v>238</v>
      </c>
      <c r="H21" s="31" t="s">
        <v>2590</v>
      </c>
      <c r="I21" s="28" t="s">
        <v>2594</v>
      </c>
      <c r="J21" s="28" t="s">
        <v>2594</v>
      </c>
    </row>
    <row r="22" spans="2:10" x14ac:dyDescent="0.2">
      <c r="B22" t="s">
        <v>2591</v>
      </c>
      <c r="C22" s="28">
        <v>270</v>
      </c>
      <c r="D22" s="29">
        <v>1.4</v>
      </c>
      <c r="E22" t="s">
        <v>2548</v>
      </c>
      <c r="F22" s="29">
        <v>21.9</v>
      </c>
      <c r="G22" s="28">
        <v>246</v>
      </c>
      <c r="H22" s="31" t="s">
        <v>2590</v>
      </c>
      <c r="I22" s="28" t="s">
        <v>2594</v>
      </c>
      <c r="J22" s="28" t="s">
        <v>2594</v>
      </c>
    </row>
    <row r="23" spans="2:10" x14ac:dyDescent="0.2">
      <c r="B23" t="s">
        <v>2592</v>
      </c>
      <c r="C23" s="28">
        <v>270</v>
      </c>
      <c r="D23" s="29">
        <v>0.7</v>
      </c>
      <c r="E23" t="s">
        <v>2548</v>
      </c>
      <c r="F23" s="29">
        <v>22.1</v>
      </c>
      <c r="G23" s="28">
        <v>246</v>
      </c>
      <c r="H23" s="31" t="s">
        <v>2590</v>
      </c>
      <c r="I23" s="28" t="s">
        <v>2594</v>
      </c>
      <c r="J23" s="28" t="s">
        <v>2594</v>
      </c>
    </row>
    <row r="24" spans="2:10" x14ac:dyDescent="0.2">
      <c r="B24" t="s">
        <v>2546</v>
      </c>
      <c r="C24" s="28">
        <v>365</v>
      </c>
      <c r="D24" s="29">
        <v>2.8</v>
      </c>
      <c r="E24" t="s">
        <v>2548</v>
      </c>
      <c r="F24" s="29">
        <v>22.6</v>
      </c>
      <c r="G24" s="28">
        <v>238</v>
      </c>
      <c r="H24" s="31" t="s">
        <v>2590</v>
      </c>
      <c r="I24" s="28" t="s">
        <v>2594</v>
      </c>
      <c r="J24" s="28" t="s">
        <v>2594</v>
      </c>
    </row>
    <row r="25" spans="2:10" x14ac:dyDescent="0.2">
      <c r="B25" t="s">
        <v>2591</v>
      </c>
      <c r="C25" s="28">
        <v>365</v>
      </c>
      <c r="D25" s="29">
        <v>2.2999999999999998</v>
      </c>
      <c r="E25" t="s">
        <v>2548</v>
      </c>
      <c r="F25" s="29">
        <v>21.9</v>
      </c>
      <c r="G25" s="28">
        <v>246</v>
      </c>
      <c r="H25" s="31" t="s">
        <v>2590</v>
      </c>
      <c r="I25" s="28" t="s">
        <v>2594</v>
      </c>
      <c r="J25" s="28" t="s">
        <v>2594</v>
      </c>
    </row>
    <row r="26" spans="2:10" x14ac:dyDescent="0.2">
      <c r="B26" t="s">
        <v>2592</v>
      </c>
      <c r="C26" s="28">
        <v>365</v>
      </c>
      <c r="D26" s="29">
        <v>1.5</v>
      </c>
      <c r="E26" t="s">
        <v>2548</v>
      </c>
      <c r="F26" s="29">
        <v>22.1</v>
      </c>
      <c r="G26" s="28">
        <v>246</v>
      </c>
      <c r="H26" s="31" t="s">
        <v>2590</v>
      </c>
      <c r="I26" s="28" t="s">
        <v>2594</v>
      </c>
      <c r="J26" s="28" t="s">
        <v>2594</v>
      </c>
    </row>
    <row r="27" spans="2:10" x14ac:dyDescent="0.2">
      <c r="B27" t="s">
        <v>2546</v>
      </c>
      <c r="C27" s="28">
        <f>15*30</f>
        <v>450</v>
      </c>
      <c r="D27" s="29">
        <v>3.6</v>
      </c>
      <c r="E27" t="s">
        <v>2548</v>
      </c>
      <c r="F27" s="29">
        <v>22.6</v>
      </c>
      <c r="G27" s="28">
        <v>238</v>
      </c>
      <c r="H27" s="31" t="s">
        <v>2590</v>
      </c>
      <c r="I27" s="28" t="s">
        <v>2594</v>
      </c>
      <c r="J27" s="28" t="s">
        <v>2594</v>
      </c>
    </row>
    <row r="28" spans="2:10" x14ac:dyDescent="0.2">
      <c r="B28" t="s">
        <v>2591</v>
      </c>
      <c r="C28" s="28">
        <v>450</v>
      </c>
      <c r="D28" s="29">
        <v>3.3</v>
      </c>
      <c r="E28" t="s">
        <v>2548</v>
      </c>
      <c r="F28" s="29">
        <v>21.9</v>
      </c>
      <c r="G28" s="28">
        <v>246</v>
      </c>
      <c r="H28" s="31" t="s">
        <v>2590</v>
      </c>
      <c r="I28" s="28" t="s">
        <v>2594</v>
      </c>
      <c r="J28" s="28" t="s">
        <v>2594</v>
      </c>
    </row>
    <row r="29" spans="2:10" x14ac:dyDescent="0.2">
      <c r="B29" t="s">
        <v>2592</v>
      </c>
      <c r="C29" s="28">
        <v>450</v>
      </c>
      <c r="D29" s="29">
        <v>1.7</v>
      </c>
      <c r="E29" t="s">
        <v>2548</v>
      </c>
      <c r="F29" s="29">
        <v>22.1</v>
      </c>
      <c r="G29" s="28">
        <v>246</v>
      </c>
      <c r="H29" s="31" t="s">
        <v>2590</v>
      </c>
      <c r="I29" s="28" t="s">
        <v>2594</v>
      </c>
      <c r="J29" s="28" t="s">
        <v>2594</v>
      </c>
    </row>
    <row r="30" spans="2:10" x14ac:dyDescent="0.2">
      <c r="B30" t="s">
        <v>2546</v>
      </c>
      <c r="C30" s="28">
        <f>18*30</f>
        <v>540</v>
      </c>
      <c r="D30" s="29">
        <v>4.8</v>
      </c>
      <c r="E30" t="s">
        <v>2548</v>
      </c>
      <c r="F30" s="29">
        <v>22.6</v>
      </c>
      <c r="G30" s="28">
        <v>238</v>
      </c>
      <c r="H30" s="31" t="s">
        <v>2590</v>
      </c>
      <c r="I30" s="28" t="s">
        <v>2594</v>
      </c>
      <c r="J30" s="28" t="s">
        <v>2594</v>
      </c>
    </row>
    <row r="31" spans="2:10" x14ac:dyDescent="0.2">
      <c r="B31" t="s">
        <v>2591</v>
      </c>
      <c r="C31" s="28">
        <v>540</v>
      </c>
      <c r="D31" s="29">
        <v>4.5999999999999996</v>
      </c>
      <c r="E31" t="s">
        <v>2548</v>
      </c>
      <c r="F31" s="29">
        <v>21.9</v>
      </c>
      <c r="G31" s="28">
        <v>246</v>
      </c>
      <c r="H31" s="31" t="s">
        <v>2590</v>
      </c>
      <c r="I31" s="28" t="s">
        <v>2594</v>
      </c>
      <c r="J31" s="28" t="s">
        <v>2594</v>
      </c>
    </row>
    <row r="32" spans="2:10" x14ac:dyDescent="0.2">
      <c r="B32" t="s">
        <v>2592</v>
      </c>
      <c r="C32" s="28">
        <v>540</v>
      </c>
      <c r="D32" s="29">
        <v>2.6</v>
      </c>
      <c r="E32" t="s">
        <v>2548</v>
      </c>
      <c r="F32" s="29">
        <v>22.1</v>
      </c>
      <c r="G32" s="28">
        <v>246</v>
      </c>
      <c r="H32" s="31" t="s">
        <v>2590</v>
      </c>
      <c r="I32" s="28" t="s">
        <v>2594</v>
      </c>
      <c r="J32" s="28" t="s">
        <v>2594</v>
      </c>
    </row>
    <row r="33" spans="2:12" x14ac:dyDescent="0.2">
      <c r="B33" t="s">
        <v>2552</v>
      </c>
      <c r="C33" s="28">
        <f>4*7</f>
        <v>28</v>
      </c>
      <c r="D33" s="29">
        <v>-0.1</v>
      </c>
      <c r="E33" t="s">
        <v>2553</v>
      </c>
      <c r="F33" s="29">
        <v>27.5</v>
      </c>
      <c r="G33" s="28">
        <v>120</v>
      </c>
      <c r="H33" s="33" t="s">
        <v>2554</v>
      </c>
      <c r="L33">
        <v>23.7</v>
      </c>
    </row>
    <row r="34" spans="2:12" x14ac:dyDescent="0.2">
      <c r="B34" t="s">
        <v>14</v>
      </c>
      <c r="C34" s="28">
        <f>4*7</f>
        <v>28</v>
      </c>
      <c r="D34" s="29">
        <v>-0.1</v>
      </c>
      <c r="E34" t="s">
        <v>2553</v>
      </c>
      <c r="F34" s="29">
        <v>27.6</v>
      </c>
      <c r="G34" s="28">
        <v>125</v>
      </c>
      <c r="H34" s="31" t="s">
        <v>2554</v>
      </c>
      <c r="L34">
        <v>23.5</v>
      </c>
    </row>
    <row r="35" spans="2:12" x14ac:dyDescent="0.2">
      <c r="B35" t="s">
        <v>2552</v>
      </c>
      <c r="C35" s="28">
        <f>8*7</f>
        <v>56</v>
      </c>
      <c r="D35" s="29">
        <v>0</v>
      </c>
      <c r="E35" t="s">
        <v>2553</v>
      </c>
      <c r="F35" s="29">
        <v>27.5</v>
      </c>
      <c r="G35" s="28">
        <v>120</v>
      </c>
      <c r="H35" s="31" t="s">
        <v>2554</v>
      </c>
      <c r="L35">
        <v>23.7</v>
      </c>
    </row>
    <row r="36" spans="2:12" x14ac:dyDescent="0.2">
      <c r="B36" t="s">
        <v>14</v>
      </c>
      <c r="C36" s="28">
        <f>8*7</f>
        <v>56</v>
      </c>
      <c r="D36" s="29">
        <v>-0.2</v>
      </c>
      <c r="E36" t="s">
        <v>2553</v>
      </c>
      <c r="F36" s="29">
        <v>27.6</v>
      </c>
      <c r="G36" s="28">
        <v>125</v>
      </c>
      <c r="H36" s="31" t="s">
        <v>2554</v>
      </c>
      <c r="L36">
        <v>23.5</v>
      </c>
    </row>
    <row r="37" spans="2:12" x14ac:dyDescent="0.2">
      <c r="B37" t="s">
        <v>2552</v>
      </c>
      <c r="C37" s="28">
        <f>12*7</f>
        <v>84</v>
      </c>
      <c r="D37" s="29">
        <v>0</v>
      </c>
      <c r="E37" t="s">
        <v>2553</v>
      </c>
      <c r="F37" s="29">
        <v>27.5</v>
      </c>
      <c r="G37" s="28">
        <v>115</v>
      </c>
      <c r="H37" s="31" t="s">
        <v>2554</v>
      </c>
      <c r="L37">
        <v>23.7</v>
      </c>
    </row>
    <row r="38" spans="2:12" x14ac:dyDescent="0.2">
      <c r="B38" t="s">
        <v>14</v>
      </c>
      <c r="C38" s="28">
        <f>12*7</f>
        <v>84</v>
      </c>
      <c r="D38" s="29">
        <v>-0.3</v>
      </c>
      <c r="E38" t="s">
        <v>2553</v>
      </c>
      <c r="F38" s="29">
        <v>27.6</v>
      </c>
      <c r="G38" s="28">
        <v>121</v>
      </c>
      <c r="H38" s="31" t="s">
        <v>2554</v>
      </c>
      <c r="L38">
        <v>23.5</v>
      </c>
    </row>
    <row r="39" spans="2:12" x14ac:dyDescent="0.2">
      <c r="B39" t="s">
        <v>2552</v>
      </c>
      <c r="C39" s="28">
        <f>16*7</f>
        <v>112</v>
      </c>
      <c r="D39" s="29">
        <v>0.1</v>
      </c>
      <c r="E39" t="s">
        <v>2553</v>
      </c>
      <c r="F39" s="29">
        <v>27.5</v>
      </c>
      <c r="G39" s="28">
        <v>115</v>
      </c>
      <c r="H39" s="31" t="s">
        <v>2554</v>
      </c>
      <c r="L39">
        <v>23.7</v>
      </c>
    </row>
    <row r="40" spans="2:12" x14ac:dyDescent="0.2">
      <c r="B40" t="s">
        <v>14</v>
      </c>
      <c r="C40" s="28">
        <f>16*7</f>
        <v>112</v>
      </c>
      <c r="D40" s="29">
        <v>-0.3</v>
      </c>
      <c r="E40" t="s">
        <v>2553</v>
      </c>
      <c r="F40" s="29">
        <v>27.6</v>
      </c>
      <c r="G40" s="28">
        <v>121</v>
      </c>
      <c r="H40" s="31" t="s">
        <v>2554</v>
      </c>
      <c r="L40">
        <v>23.5</v>
      </c>
    </row>
    <row r="41" spans="2:12" x14ac:dyDescent="0.2">
      <c r="B41" t="s">
        <v>2552</v>
      </c>
      <c r="C41" s="28">
        <f>20*7</f>
        <v>140</v>
      </c>
      <c r="D41" s="29">
        <v>0.2</v>
      </c>
      <c r="E41" t="s">
        <v>2553</v>
      </c>
      <c r="F41" s="29">
        <v>27.5</v>
      </c>
      <c r="G41" s="28">
        <v>115</v>
      </c>
      <c r="H41" s="31" t="s">
        <v>2554</v>
      </c>
      <c r="L41">
        <v>23.7</v>
      </c>
    </row>
    <row r="42" spans="2:12" x14ac:dyDescent="0.2">
      <c r="B42" t="s">
        <v>14</v>
      </c>
      <c r="C42" s="28">
        <f>20*7</f>
        <v>140</v>
      </c>
      <c r="D42" s="29">
        <v>-0.3</v>
      </c>
      <c r="E42" t="s">
        <v>2553</v>
      </c>
      <c r="F42" s="29">
        <v>27.6</v>
      </c>
      <c r="G42" s="28">
        <v>121</v>
      </c>
      <c r="H42" s="31" t="s">
        <v>2554</v>
      </c>
      <c r="L42">
        <v>23.5</v>
      </c>
    </row>
    <row r="43" spans="2:12" x14ac:dyDescent="0.2">
      <c r="B43" t="s">
        <v>2552</v>
      </c>
      <c r="C43" s="28">
        <f>24*7</f>
        <v>168</v>
      </c>
      <c r="D43" s="29">
        <v>0.2</v>
      </c>
      <c r="E43" t="s">
        <v>2553</v>
      </c>
      <c r="F43" s="29">
        <v>27.5</v>
      </c>
      <c r="G43" s="28">
        <v>112</v>
      </c>
      <c r="H43" s="31" t="s">
        <v>2554</v>
      </c>
      <c r="L43">
        <v>23.7</v>
      </c>
    </row>
    <row r="44" spans="2:12" x14ac:dyDescent="0.2">
      <c r="B44" t="s">
        <v>14</v>
      </c>
      <c r="C44" s="28">
        <f>24*7</f>
        <v>168</v>
      </c>
      <c r="D44" s="29">
        <v>-0.3</v>
      </c>
      <c r="E44" t="s">
        <v>2553</v>
      </c>
      <c r="F44" s="29">
        <v>27.6</v>
      </c>
      <c r="G44" s="28">
        <v>118</v>
      </c>
      <c r="H44" s="31" t="s">
        <v>2554</v>
      </c>
      <c r="L44">
        <v>23.5</v>
      </c>
    </row>
    <row r="45" spans="2:12" x14ac:dyDescent="0.2">
      <c r="B45" t="s">
        <v>2552</v>
      </c>
      <c r="C45" s="28">
        <f>28*7</f>
        <v>196</v>
      </c>
      <c r="D45" s="29">
        <v>-0.1</v>
      </c>
      <c r="E45" t="s">
        <v>2553</v>
      </c>
      <c r="F45" s="29">
        <v>27.5</v>
      </c>
      <c r="G45" s="28">
        <v>112</v>
      </c>
      <c r="H45" s="31" t="s">
        <v>2554</v>
      </c>
      <c r="L45">
        <v>23.7</v>
      </c>
    </row>
    <row r="46" spans="2:12" x14ac:dyDescent="0.2">
      <c r="B46" t="s">
        <v>14</v>
      </c>
      <c r="C46" s="28">
        <f>28*7</f>
        <v>196</v>
      </c>
      <c r="D46" s="29">
        <v>0.3</v>
      </c>
      <c r="E46" t="s">
        <v>2553</v>
      </c>
      <c r="F46" s="29">
        <v>27.6</v>
      </c>
      <c r="G46" s="28">
        <v>118</v>
      </c>
      <c r="H46" s="31" t="s">
        <v>2554</v>
      </c>
      <c r="L46">
        <v>23.5</v>
      </c>
    </row>
    <row r="47" spans="2:12" x14ac:dyDescent="0.2">
      <c r="B47" t="s">
        <v>2552</v>
      </c>
      <c r="C47" s="28">
        <f>32*7</f>
        <v>224</v>
      </c>
      <c r="D47" s="29">
        <v>0.8</v>
      </c>
      <c r="E47" t="s">
        <v>2553</v>
      </c>
      <c r="F47" s="29">
        <v>27.5</v>
      </c>
      <c r="G47" s="28">
        <v>112</v>
      </c>
      <c r="H47" s="31" t="s">
        <v>2554</v>
      </c>
      <c r="L47">
        <v>23.7</v>
      </c>
    </row>
    <row r="48" spans="2:12" x14ac:dyDescent="0.2">
      <c r="B48" t="s">
        <v>14</v>
      </c>
      <c r="C48" s="28">
        <f>32*7</f>
        <v>224</v>
      </c>
      <c r="D48" s="29">
        <v>0.1</v>
      </c>
      <c r="E48" t="s">
        <v>2553</v>
      </c>
      <c r="F48" s="29">
        <v>27.6</v>
      </c>
      <c r="G48" s="28">
        <v>118</v>
      </c>
      <c r="H48" s="31" t="s">
        <v>2554</v>
      </c>
      <c r="L48">
        <v>23.5</v>
      </c>
    </row>
    <row r="49" spans="2:12" x14ac:dyDescent="0.2">
      <c r="B49" t="s">
        <v>2552</v>
      </c>
      <c r="C49" s="28">
        <f>36*7</f>
        <v>252</v>
      </c>
      <c r="D49" s="29">
        <v>1.2</v>
      </c>
      <c r="E49" t="s">
        <v>2553</v>
      </c>
      <c r="F49" s="29">
        <v>27.5</v>
      </c>
      <c r="G49" s="28">
        <v>101</v>
      </c>
      <c r="H49" s="31" t="s">
        <v>2554</v>
      </c>
      <c r="L49">
        <v>23.7</v>
      </c>
    </row>
    <row r="50" spans="2:12" x14ac:dyDescent="0.2">
      <c r="B50" t="s">
        <v>14</v>
      </c>
      <c r="C50" s="28">
        <f>36*7</f>
        <v>252</v>
      </c>
      <c r="D50" s="29">
        <v>0.5</v>
      </c>
      <c r="E50" t="s">
        <v>2553</v>
      </c>
      <c r="F50" s="29">
        <v>27.6</v>
      </c>
      <c r="G50" s="28">
        <v>100</v>
      </c>
      <c r="H50" s="31" t="s">
        <v>2554</v>
      </c>
      <c r="L50">
        <v>23.5</v>
      </c>
    </row>
    <row r="51" spans="2:12" x14ac:dyDescent="0.2">
      <c r="B51" t="s">
        <v>2552</v>
      </c>
      <c r="C51" s="28">
        <f>40*7</f>
        <v>280</v>
      </c>
      <c r="D51" s="29">
        <v>1.6</v>
      </c>
      <c r="E51" t="s">
        <v>2553</v>
      </c>
      <c r="F51" s="29">
        <v>27.5</v>
      </c>
      <c r="G51" s="28">
        <v>101</v>
      </c>
      <c r="H51" s="31" t="s">
        <v>2554</v>
      </c>
      <c r="L51">
        <v>23.7</v>
      </c>
    </row>
    <row r="52" spans="2:12" x14ac:dyDescent="0.2">
      <c r="B52" t="s">
        <v>14</v>
      </c>
      <c r="C52" s="28">
        <f>40*7</f>
        <v>280</v>
      </c>
      <c r="D52" s="29">
        <v>0.7</v>
      </c>
      <c r="E52" t="s">
        <v>2553</v>
      </c>
      <c r="F52" s="29">
        <v>27.6</v>
      </c>
      <c r="G52" s="28">
        <v>100</v>
      </c>
      <c r="H52" s="31" t="s">
        <v>2554</v>
      </c>
      <c r="L52">
        <v>23.5</v>
      </c>
    </row>
    <row r="53" spans="2:12" x14ac:dyDescent="0.2">
      <c r="B53" t="s">
        <v>2552</v>
      </c>
      <c r="C53" s="28">
        <f>44*7</f>
        <v>308</v>
      </c>
      <c r="D53" s="29">
        <v>1.8</v>
      </c>
      <c r="E53" t="s">
        <v>2553</v>
      </c>
      <c r="F53" s="29">
        <v>27.5</v>
      </c>
      <c r="G53" s="28">
        <v>101</v>
      </c>
      <c r="H53" s="31" t="s">
        <v>2554</v>
      </c>
      <c r="L53">
        <v>23.7</v>
      </c>
    </row>
    <row r="54" spans="2:12" x14ac:dyDescent="0.2">
      <c r="B54" t="s">
        <v>14</v>
      </c>
      <c r="C54" s="28">
        <f>44*7</f>
        <v>308</v>
      </c>
      <c r="D54" s="29">
        <v>1</v>
      </c>
      <c r="E54" t="s">
        <v>2553</v>
      </c>
      <c r="F54" s="29">
        <v>27.6</v>
      </c>
      <c r="G54" s="28">
        <v>100</v>
      </c>
      <c r="H54" s="31" t="s">
        <v>2554</v>
      </c>
      <c r="L54">
        <v>23.5</v>
      </c>
    </row>
    <row r="55" spans="2:12" x14ac:dyDescent="0.2">
      <c r="B55" t="s">
        <v>2552</v>
      </c>
      <c r="C55" s="28">
        <f>48*7</f>
        <v>336</v>
      </c>
      <c r="D55" s="29">
        <v>2.2000000000000002</v>
      </c>
      <c r="E55" t="s">
        <v>2553</v>
      </c>
      <c r="F55" s="29">
        <v>27.5</v>
      </c>
      <c r="G55" s="28">
        <v>101</v>
      </c>
      <c r="H55" s="31" t="s">
        <v>2554</v>
      </c>
      <c r="L55">
        <v>23.7</v>
      </c>
    </row>
    <row r="56" spans="2:12" x14ac:dyDescent="0.2">
      <c r="B56" t="s">
        <v>14</v>
      </c>
      <c r="C56" s="28">
        <f>48*7</f>
        <v>336</v>
      </c>
      <c r="D56" s="29">
        <v>1.4</v>
      </c>
      <c r="E56" t="s">
        <v>2553</v>
      </c>
      <c r="F56" s="29">
        <v>27.6</v>
      </c>
      <c r="G56" s="28">
        <v>100</v>
      </c>
      <c r="H56" s="31" t="s">
        <v>2554</v>
      </c>
      <c r="L56">
        <v>23.5</v>
      </c>
    </row>
    <row r="57" spans="2:12" x14ac:dyDescent="0.2">
      <c r="B57" t="s">
        <v>2552</v>
      </c>
      <c r="C57" s="28">
        <f>52*7</f>
        <v>364</v>
      </c>
      <c r="D57" s="29">
        <v>2.5</v>
      </c>
      <c r="E57" t="s">
        <v>2553</v>
      </c>
      <c r="F57" s="29">
        <v>27.5</v>
      </c>
      <c r="G57" s="28">
        <v>89</v>
      </c>
      <c r="H57" s="31" t="s">
        <v>2554</v>
      </c>
      <c r="L57">
        <v>23.7</v>
      </c>
    </row>
    <row r="58" spans="2:12" x14ac:dyDescent="0.2">
      <c r="B58" t="s">
        <v>14</v>
      </c>
      <c r="C58" s="28">
        <f>52*7</f>
        <v>364</v>
      </c>
      <c r="D58" s="29">
        <v>1.5</v>
      </c>
      <c r="E58" t="s">
        <v>2553</v>
      </c>
      <c r="F58" s="29">
        <v>27.6</v>
      </c>
      <c r="G58" s="28">
        <v>86</v>
      </c>
      <c r="H58" s="31" t="s">
        <v>2554</v>
      </c>
      <c r="L58">
        <v>23.5</v>
      </c>
    </row>
    <row r="59" spans="2:12" x14ac:dyDescent="0.2">
      <c r="B59" t="s">
        <v>2552</v>
      </c>
      <c r="C59" s="28">
        <f>56*7</f>
        <v>392</v>
      </c>
      <c r="D59" s="29">
        <v>2.8</v>
      </c>
      <c r="E59" t="s">
        <v>2553</v>
      </c>
      <c r="F59" s="29">
        <v>27.5</v>
      </c>
      <c r="G59" s="28">
        <v>89</v>
      </c>
      <c r="H59" s="31" t="s">
        <v>2554</v>
      </c>
      <c r="L59">
        <v>23.7</v>
      </c>
    </row>
    <row r="60" spans="2:12" x14ac:dyDescent="0.2">
      <c r="B60" t="s">
        <v>14</v>
      </c>
      <c r="C60" s="28">
        <f>56*7</f>
        <v>392</v>
      </c>
      <c r="D60" s="29">
        <v>1.7</v>
      </c>
      <c r="E60" t="s">
        <v>2553</v>
      </c>
      <c r="F60" s="29">
        <v>27.6</v>
      </c>
      <c r="G60" s="28">
        <v>86</v>
      </c>
      <c r="H60" s="31" t="s">
        <v>2554</v>
      </c>
      <c r="L60">
        <v>23.5</v>
      </c>
    </row>
    <row r="61" spans="2:12" x14ac:dyDescent="0.2">
      <c r="B61" t="s">
        <v>2552</v>
      </c>
      <c r="C61" s="28">
        <f>60*7</f>
        <v>420</v>
      </c>
      <c r="D61" s="29">
        <v>3</v>
      </c>
      <c r="E61" t="s">
        <v>2553</v>
      </c>
      <c r="F61" s="29">
        <v>27.5</v>
      </c>
      <c r="G61" s="28">
        <v>89</v>
      </c>
      <c r="H61" s="31" t="s">
        <v>2554</v>
      </c>
      <c r="L61">
        <v>23.7</v>
      </c>
    </row>
    <row r="62" spans="2:12" x14ac:dyDescent="0.2">
      <c r="B62" t="s">
        <v>14</v>
      </c>
      <c r="C62" s="28">
        <f>60*7</f>
        <v>420</v>
      </c>
      <c r="D62" s="29">
        <v>1.8</v>
      </c>
      <c r="E62" t="s">
        <v>2553</v>
      </c>
      <c r="F62" s="29">
        <v>27.6</v>
      </c>
      <c r="G62" s="28">
        <v>86</v>
      </c>
      <c r="H62" s="31" t="s">
        <v>2554</v>
      </c>
      <c r="L62">
        <v>23.5</v>
      </c>
    </row>
    <row r="63" spans="2:12" x14ac:dyDescent="0.2">
      <c r="B63" t="s">
        <v>2552</v>
      </c>
      <c r="C63" s="28">
        <f>64*7</f>
        <v>448</v>
      </c>
      <c r="D63" s="29">
        <v>3.5</v>
      </c>
      <c r="E63" t="s">
        <v>2553</v>
      </c>
      <c r="F63" s="29">
        <v>27.5</v>
      </c>
      <c r="G63" s="28">
        <v>87</v>
      </c>
      <c r="H63" s="31" t="s">
        <v>2554</v>
      </c>
      <c r="L63">
        <v>23.7</v>
      </c>
    </row>
    <row r="64" spans="2:12" x14ac:dyDescent="0.2">
      <c r="B64" t="s">
        <v>14</v>
      </c>
      <c r="C64" s="28">
        <f>64*7</f>
        <v>448</v>
      </c>
      <c r="D64" s="29">
        <v>2</v>
      </c>
      <c r="E64" t="s">
        <v>2553</v>
      </c>
      <c r="F64" s="29">
        <v>27.6</v>
      </c>
      <c r="G64" s="28">
        <v>89</v>
      </c>
      <c r="H64" s="31" t="s">
        <v>2554</v>
      </c>
      <c r="L64">
        <v>23.5</v>
      </c>
    </row>
    <row r="65" spans="2:12" x14ac:dyDescent="0.2">
      <c r="B65" t="s">
        <v>2552</v>
      </c>
      <c r="C65" s="28">
        <f>68*7</f>
        <v>476</v>
      </c>
      <c r="D65" s="29">
        <v>3.9</v>
      </c>
      <c r="E65" t="s">
        <v>2553</v>
      </c>
      <c r="F65" s="29">
        <v>27.5</v>
      </c>
      <c r="G65" s="28">
        <v>87</v>
      </c>
      <c r="H65" s="31" t="s">
        <v>2554</v>
      </c>
      <c r="L65">
        <v>23.7</v>
      </c>
    </row>
    <row r="66" spans="2:12" x14ac:dyDescent="0.2">
      <c r="B66" t="s">
        <v>14</v>
      </c>
      <c r="C66" s="28">
        <f>68*7</f>
        <v>476</v>
      </c>
      <c r="D66" s="29">
        <v>2.2000000000000002</v>
      </c>
      <c r="E66" t="s">
        <v>2553</v>
      </c>
      <c r="F66" s="29">
        <v>27.6</v>
      </c>
      <c r="G66" s="28">
        <v>89</v>
      </c>
      <c r="H66" s="31" t="s">
        <v>2554</v>
      </c>
      <c r="L66">
        <v>23.5</v>
      </c>
    </row>
    <row r="67" spans="2:12" x14ac:dyDescent="0.2">
      <c r="B67" t="s">
        <v>2552</v>
      </c>
      <c r="C67" s="28">
        <f>72*7</f>
        <v>504</v>
      </c>
      <c r="D67" s="29">
        <v>4.3</v>
      </c>
      <c r="E67" t="s">
        <v>2553</v>
      </c>
      <c r="F67" s="29">
        <v>27.5</v>
      </c>
      <c r="G67" s="28">
        <v>87</v>
      </c>
      <c r="H67" s="31" t="s">
        <v>2554</v>
      </c>
      <c r="L67">
        <v>23.7</v>
      </c>
    </row>
    <row r="68" spans="2:12" x14ac:dyDescent="0.2">
      <c r="B68" t="s">
        <v>14</v>
      </c>
      <c r="C68" s="28">
        <f>72*7</f>
        <v>504</v>
      </c>
      <c r="D68" s="29">
        <v>2.6</v>
      </c>
      <c r="E68" t="s">
        <v>2553</v>
      </c>
      <c r="F68" s="29">
        <v>27.6</v>
      </c>
      <c r="G68" s="28">
        <v>89</v>
      </c>
      <c r="H68" s="31" t="s">
        <v>2554</v>
      </c>
      <c r="L68">
        <v>23.5</v>
      </c>
    </row>
    <row r="69" spans="2:12" x14ac:dyDescent="0.2">
      <c r="B69" t="s">
        <v>2552</v>
      </c>
      <c r="C69" s="28">
        <f>76*7</f>
        <v>532</v>
      </c>
      <c r="D69" s="29">
        <v>4.8</v>
      </c>
      <c r="E69" t="s">
        <v>2553</v>
      </c>
      <c r="F69" s="29">
        <v>27.5</v>
      </c>
      <c r="G69" s="28">
        <v>90</v>
      </c>
      <c r="H69" s="31" t="s">
        <v>2554</v>
      </c>
      <c r="L69">
        <v>23.7</v>
      </c>
    </row>
    <row r="70" spans="2:12" x14ac:dyDescent="0.2">
      <c r="B70" t="s">
        <v>14</v>
      </c>
      <c r="C70" s="28">
        <f>76*7</f>
        <v>532</v>
      </c>
      <c r="D70" s="29">
        <v>3</v>
      </c>
      <c r="E70" t="s">
        <v>2553</v>
      </c>
      <c r="F70" s="29">
        <v>27.6</v>
      </c>
      <c r="G70" s="28">
        <v>91</v>
      </c>
      <c r="H70" s="31" t="s">
        <v>2554</v>
      </c>
      <c r="L70">
        <v>23.5</v>
      </c>
    </row>
    <row r="71" spans="2:12" x14ac:dyDescent="0.2">
      <c r="B71" t="s">
        <v>2598</v>
      </c>
      <c r="C71" s="28">
        <f>13*7</f>
        <v>91</v>
      </c>
      <c r="D71" s="29">
        <v>1.1000000000000001</v>
      </c>
      <c r="E71" t="s">
        <v>2597</v>
      </c>
      <c r="F71" s="29">
        <v>23.9</v>
      </c>
      <c r="G71" s="28">
        <v>432</v>
      </c>
      <c r="H71" s="31" t="s">
        <v>2604</v>
      </c>
      <c r="I71" t="s">
        <v>2605</v>
      </c>
      <c r="J71" t="s">
        <v>2605</v>
      </c>
      <c r="K71" t="s">
        <v>2600</v>
      </c>
      <c r="L71">
        <v>20.7</v>
      </c>
    </row>
    <row r="72" spans="2:12" x14ac:dyDescent="0.2">
      <c r="B72" t="s">
        <v>2602</v>
      </c>
      <c r="C72" s="28">
        <f>13*7</f>
        <v>91</v>
      </c>
      <c r="D72" s="29">
        <v>1.1000000000000001</v>
      </c>
      <c r="E72" t="s">
        <v>2597</v>
      </c>
      <c r="F72" s="29">
        <v>23.5</v>
      </c>
      <c r="G72" s="28">
        <v>658</v>
      </c>
      <c r="H72" s="31" t="s">
        <v>2604</v>
      </c>
      <c r="I72" t="s">
        <v>2605</v>
      </c>
      <c r="J72" t="s">
        <v>2605</v>
      </c>
      <c r="K72" t="s">
        <v>2600</v>
      </c>
      <c r="L72">
        <v>20.8</v>
      </c>
    </row>
    <row r="73" spans="2:12" x14ac:dyDescent="0.2">
      <c r="B73" t="s">
        <v>2598</v>
      </c>
      <c r="C73" s="28">
        <f>26*7</f>
        <v>182</v>
      </c>
      <c r="D73" s="29">
        <v>2</v>
      </c>
      <c r="E73" t="s">
        <v>2597</v>
      </c>
      <c r="F73" s="29">
        <v>23.9</v>
      </c>
      <c r="G73" s="28">
        <v>432</v>
      </c>
      <c r="H73" s="31" t="s">
        <v>2604</v>
      </c>
      <c r="I73" t="s">
        <v>2605</v>
      </c>
      <c r="J73" t="s">
        <v>2605</v>
      </c>
      <c r="K73" t="s">
        <v>2600</v>
      </c>
      <c r="L73">
        <v>20.7</v>
      </c>
    </row>
    <row r="74" spans="2:12" x14ac:dyDescent="0.2">
      <c r="B74" t="s">
        <v>2602</v>
      </c>
      <c r="C74" s="28">
        <f>26*7</f>
        <v>182</v>
      </c>
      <c r="D74" s="29">
        <v>2.2000000000000002</v>
      </c>
      <c r="E74" t="s">
        <v>2597</v>
      </c>
      <c r="F74" s="29">
        <v>23.5</v>
      </c>
      <c r="G74" s="28">
        <v>658</v>
      </c>
      <c r="H74" s="31" t="s">
        <v>2604</v>
      </c>
      <c r="I74" t="s">
        <v>2605</v>
      </c>
      <c r="J74" t="s">
        <v>2605</v>
      </c>
      <c r="K74" t="s">
        <v>2600</v>
      </c>
      <c r="L74">
        <v>20.8</v>
      </c>
    </row>
    <row r="75" spans="2:12" x14ac:dyDescent="0.2">
      <c r="B75" t="s">
        <v>2598</v>
      </c>
      <c r="C75" s="28">
        <f>39*7</f>
        <v>273</v>
      </c>
      <c r="D75" s="29">
        <v>4</v>
      </c>
      <c r="E75" t="s">
        <v>2597</v>
      </c>
      <c r="F75" s="29">
        <v>23.9</v>
      </c>
      <c r="G75" s="28">
        <v>432</v>
      </c>
      <c r="H75" s="31" t="s">
        <v>2604</v>
      </c>
      <c r="I75" t="s">
        <v>2605</v>
      </c>
      <c r="J75" t="s">
        <v>2605</v>
      </c>
      <c r="K75" t="s">
        <v>2600</v>
      </c>
      <c r="L75">
        <v>20.7</v>
      </c>
    </row>
    <row r="76" spans="2:12" x14ac:dyDescent="0.2">
      <c r="B76" t="s">
        <v>2602</v>
      </c>
      <c r="C76" s="28">
        <f>39*7</f>
        <v>273</v>
      </c>
      <c r="D76" s="29">
        <v>3.6</v>
      </c>
      <c r="E76" t="s">
        <v>2597</v>
      </c>
      <c r="F76" s="29">
        <v>23.5</v>
      </c>
      <c r="G76" s="28">
        <v>658</v>
      </c>
      <c r="H76" s="31" t="s">
        <v>2604</v>
      </c>
      <c r="I76" t="s">
        <v>2605</v>
      </c>
      <c r="J76" t="s">
        <v>2605</v>
      </c>
      <c r="K76" t="s">
        <v>2600</v>
      </c>
      <c r="L76">
        <v>20.8</v>
      </c>
    </row>
    <row r="77" spans="2:12" x14ac:dyDescent="0.2">
      <c r="B77" t="s">
        <v>2598</v>
      </c>
      <c r="C77" s="28">
        <f>39*7</f>
        <v>273</v>
      </c>
      <c r="D77" s="29">
        <v>4</v>
      </c>
      <c r="E77" t="s">
        <v>2597</v>
      </c>
      <c r="F77" s="29">
        <v>23.9</v>
      </c>
      <c r="G77" s="28">
        <v>432</v>
      </c>
      <c r="H77" s="31" t="s">
        <v>2604</v>
      </c>
      <c r="I77" t="s">
        <v>2605</v>
      </c>
      <c r="J77" t="s">
        <v>2605</v>
      </c>
      <c r="K77" t="s">
        <v>2600</v>
      </c>
      <c r="L77">
        <v>20.7</v>
      </c>
    </row>
    <row r="78" spans="2:12" x14ac:dyDescent="0.2">
      <c r="B78" t="s">
        <v>2602</v>
      </c>
      <c r="C78" s="28">
        <f>39*7</f>
        <v>273</v>
      </c>
      <c r="D78" s="29">
        <v>3.6</v>
      </c>
      <c r="E78" t="s">
        <v>2597</v>
      </c>
      <c r="F78" s="29">
        <v>23.5</v>
      </c>
      <c r="G78" s="28">
        <v>658</v>
      </c>
      <c r="H78" s="31" t="s">
        <v>2604</v>
      </c>
      <c r="I78" t="s">
        <v>2605</v>
      </c>
      <c r="J78" t="s">
        <v>2605</v>
      </c>
      <c r="K78" t="s">
        <v>2600</v>
      </c>
      <c r="L78">
        <v>20.8</v>
      </c>
    </row>
    <row r="79" spans="2:12" x14ac:dyDescent="0.2">
      <c r="B79" t="s">
        <v>2598</v>
      </c>
      <c r="C79" s="28">
        <v>365</v>
      </c>
      <c r="D79" s="29">
        <v>5.8</v>
      </c>
      <c r="E79" t="s">
        <v>2597</v>
      </c>
      <c r="F79" s="29">
        <v>23.9</v>
      </c>
      <c r="G79" s="28">
        <v>432</v>
      </c>
      <c r="H79" s="31" t="s">
        <v>2604</v>
      </c>
      <c r="I79" t="s">
        <v>2605</v>
      </c>
      <c r="J79" t="s">
        <v>2605</v>
      </c>
      <c r="K79" t="s">
        <v>2600</v>
      </c>
      <c r="L79">
        <v>20.7</v>
      </c>
    </row>
    <row r="80" spans="2:12" x14ac:dyDescent="0.2">
      <c r="B80" t="s">
        <v>2602</v>
      </c>
      <c r="C80" s="28">
        <v>365</v>
      </c>
      <c r="D80" s="29">
        <v>5</v>
      </c>
      <c r="E80" t="s">
        <v>2597</v>
      </c>
      <c r="F80" s="29">
        <v>23.5</v>
      </c>
      <c r="G80" s="28">
        <v>658</v>
      </c>
      <c r="H80" s="31" t="s">
        <v>2604</v>
      </c>
      <c r="I80" t="s">
        <v>2605</v>
      </c>
      <c r="J80" t="s">
        <v>2605</v>
      </c>
      <c r="K80" t="s">
        <v>2600</v>
      </c>
      <c r="L80">
        <v>20.8</v>
      </c>
    </row>
    <row r="81" spans="2:12" x14ac:dyDescent="0.2">
      <c r="B81" t="s">
        <v>2598</v>
      </c>
      <c r="C81" s="28">
        <f>65*7</f>
        <v>455</v>
      </c>
      <c r="D81" s="29">
        <v>7.2</v>
      </c>
      <c r="E81" t="s">
        <v>2597</v>
      </c>
      <c r="F81" s="29">
        <v>23.9</v>
      </c>
      <c r="G81" s="28">
        <v>432</v>
      </c>
      <c r="H81" s="31" t="s">
        <v>2604</v>
      </c>
      <c r="I81" t="s">
        <v>2605</v>
      </c>
      <c r="J81" t="s">
        <v>2605</v>
      </c>
      <c r="K81" t="s">
        <v>2600</v>
      </c>
      <c r="L81">
        <v>20.7</v>
      </c>
    </row>
    <row r="82" spans="2:12" x14ac:dyDescent="0.2">
      <c r="B82" t="s">
        <v>2602</v>
      </c>
      <c r="C82" s="28">
        <f>65*7</f>
        <v>455</v>
      </c>
      <c r="D82" s="29">
        <v>7.2</v>
      </c>
      <c r="E82" t="s">
        <v>2597</v>
      </c>
      <c r="F82" s="29">
        <v>23.5</v>
      </c>
      <c r="G82" s="28">
        <v>658</v>
      </c>
      <c r="H82" s="31" t="s">
        <v>2604</v>
      </c>
      <c r="I82" t="s">
        <v>2605</v>
      </c>
      <c r="J82" t="s">
        <v>2605</v>
      </c>
      <c r="K82" t="s">
        <v>2600</v>
      </c>
      <c r="L82">
        <v>20.8</v>
      </c>
    </row>
    <row r="83" spans="2:12" x14ac:dyDescent="0.2">
      <c r="B83" t="s">
        <v>2598</v>
      </c>
      <c r="C83" s="28">
        <f>78*7</f>
        <v>546</v>
      </c>
      <c r="D83" s="29">
        <v>8.8000000000000007</v>
      </c>
      <c r="E83" t="s">
        <v>2597</v>
      </c>
      <c r="F83" s="29">
        <v>23.9</v>
      </c>
      <c r="G83" s="28">
        <v>432</v>
      </c>
      <c r="H83" s="31" t="s">
        <v>2604</v>
      </c>
      <c r="I83" t="s">
        <v>2605</v>
      </c>
      <c r="J83" t="s">
        <v>2605</v>
      </c>
      <c r="K83" t="s">
        <v>2600</v>
      </c>
      <c r="L83">
        <v>20.7</v>
      </c>
    </row>
    <row r="84" spans="2:12" x14ac:dyDescent="0.2">
      <c r="B84" t="s">
        <v>2602</v>
      </c>
      <c r="C84" s="28">
        <f>78*7</f>
        <v>546</v>
      </c>
      <c r="D84" s="29">
        <v>8.6999999999999993</v>
      </c>
      <c r="E84" t="s">
        <v>2597</v>
      </c>
      <c r="F84" s="29">
        <v>23.5</v>
      </c>
      <c r="G84" s="28">
        <v>658</v>
      </c>
      <c r="H84" s="31" t="s">
        <v>2604</v>
      </c>
      <c r="I84" t="s">
        <v>2605</v>
      </c>
      <c r="J84" t="s">
        <v>2605</v>
      </c>
      <c r="K84" t="s">
        <v>2600</v>
      </c>
      <c r="L84">
        <v>20.8</v>
      </c>
    </row>
    <row r="85" spans="2:12" x14ac:dyDescent="0.2">
      <c r="B85" t="s">
        <v>2598</v>
      </c>
      <c r="C85" s="28">
        <f>13*7</f>
        <v>91</v>
      </c>
      <c r="D85" s="29">
        <v>0.8</v>
      </c>
      <c r="E85" t="s">
        <v>2597</v>
      </c>
      <c r="F85" s="29">
        <v>22.2</v>
      </c>
      <c r="G85" s="28">
        <v>493</v>
      </c>
      <c r="H85" s="31" t="s">
        <v>2604</v>
      </c>
      <c r="I85" t="s">
        <v>2605</v>
      </c>
      <c r="J85" t="s">
        <v>2605</v>
      </c>
      <c r="K85" t="s">
        <v>2601</v>
      </c>
      <c r="L85">
        <v>21.2</v>
      </c>
    </row>
    <row r="86" spans="2:12" x14ac:dyDescent="0.2">
      <c r="B86" t="s">
        <v>2602</v>
      </c>
      <c r="C86" s="28">
        <f>13*7</f>
        <v>91</v>
      </c>
      <c r="D86" s="29">
        <v>0.4</v>
      </c>
      <c r="E86" t="s">
        <v>2597</v>
      </c>
      <c r="F86" s="29">
        <v>22.4</v>
      </c>
      <c r="G86" s="28">
        <v>314</v>
      </c>
      <c r="H86" s="31" t="s">
        <v>2604</v>
      </c>
      <c r="I86" t="s">
        <v>2605</v>
      </c>
      <c r="J86" t="s">
        <v>2605</v>
      </c>
      <c r="K86" t="s">
        <v>2601</v>
      </c>
      <c r="L86">
        <v>21.2</v>
      </c>
    </row>
    <row r="87" spans="2:12" x14ac:dyDescent="0.2">
      <c r="B87" t="s">
        <v>2603</v>
      </c>
      <c r="C87" s="28">
        <f>13*7</f>
        <v>91</v>
      </c>
      <c r="D87" s="29">
        <v>0.9</v>
      </c>
      <c r="E87" t="s">
        <v>2597</v>
      </c>
      <c r="F87" s="29">
        <v>22.2</v>
      </c>
      <c r="G87" s="28">
        <v>307</v>
      </c>
      <c r="H87" s="31" t="s">
        <v>2604</v>
      </c>
      <c r="I87" t="s">
        <v>2605</v>
      </c>
      <c r="J87" t="s">
        <v>2605</v>
      </c>
      <c r="K87" t="s">
        <v>2601</v>
      </c>
      <c r="L87">
        <v>21.2</v>
      </c>
    </row>
    <row r="88" spans="2:12" x14ac:dyDescent="0.2">
      <c r="B88" t="s">
        <v>2598</v>
      </c>
      <c r="C88" s="28">
        <f>26*7</f>
        <v>182</v>
      </c>
      <c r="D88" s="29">
        <v>2.1</v>
      </c>
      <c r="E88" t="s">
        <v>2597</v>
      </c>
      <c r="F88" s="29">
        <v>22.2</v>
      </c>
      <c r="G88" s="28">
        <v>493</v>
      </c>
      <c r="H88" s="31" t="s">
        <v>2604</v>
      </c>
      <c r="I88" t="s">
        <v>2605</v>
      </c>
      <c r="J88" t="s">
        <v>2605</v>
      </c>
      <c r="K88" t="s">
        <v>2601</v>
      </c>
      <c r="L88">
        <v>21.2</v>
      </c>
    </row>
    <row r="89" spans="2:12" x14ac:dyDescent="0.2">
      <c r="B89" t="s">
        <v>2602</v>
      </c>
      <c r="C89" s="28">
        <f>26*7</f>
        <v>182</v>
      </c>
      <c r="D89" s="29">
        <v>1.8</v>
      </c>
      <c r="E89" t="s">
        <v>2597</v>
      </c>
      <c r="F89" s="29">
        <v>22.4</v>
      </c>
      <c r="G89" s="28">
        <v>314</v>
      </c>
      <c r="H89" s="31" t="s">
        <v>2604</v>
      </c>
      <c r="I89" t="s">
        <v>2605</v>
      </c>
      <c r="J89" t="s">
        <v>2605</v>
      </c>
      <c r="K89" t="s">
        <v>2601</v>
      </c>
      <c r="L89">
        <v>21.2</v>
      </c>
    </row>
    <row r="90" spans="2:12" x14ac:dyDescent="0.2">
      <c r="B90" t="s">
        <v>2603</v>
      </c>
      <c r="C90" s="28">
        <f>26*7</f>
        <v>182</v>
      </c>
      <c r="D90" s="29">
        <v>2.2000000000000002</v>
      </c>
      <c r="E90" t="s">
        <v>2597</v>
      </c>
      <c r="F90" s="29">
        <v>22.2</v>
      </c>
      <c r="G90" s="28">
        <v>307</v>
      </c>
      <c r="H90" s="31" t="s">
        <v>2604</v>
      </c>
      <c r="I90" t="s">
        <v>2605</v>
      </c>
      <c r="J90" t="s">
        <v>2605</v>
      </c>
      <c r="K90" t="s">
        <v>2601</v>
      </c>
      <c r="L90">
        <v>21.2</v>
      </c>
    </row>
    <row r="91" spans="2:12" x14ac:dyDescent="0.2">
      <c r="B91" t="s">
        <v>2598</v>
      </c>
      <c r="C91" s="28">
        <f>39*7</f>
        <v>273</v>
      </c>
      <c r="D91" s="29">
        <v>3.5</v>
      </c>
      <c r="E91" t="s">
        <v>2597</v>
      </c>
      <c r="F91" s="29">
        <v>22.2</v>
      </c>
      <c r="G91" s="28">
        <v>493</v>
      </c>
      <c r="H91" s="31" t="s">
        <v>2604</v>
      </c>
      <c r="I91" t="s">
        <v>2605</v>
      </c>
      <c r="J91" t="s">
        <v>2605</v>
      </c>
      <c r="K91" t="s">
        <v>2601</v>
      </c>
      <c r="L91">
        <v>21.2</v>
      </c>
    </row>
    <row r="92" spans="2:12" x14ac:dyDescent="0.2">
      <c r="B92" t="s">
        <v>2602</v>
      </c>
      <c r="C92" s="28">
        <f>39*7</f>
        <v>273</v>
      </c>
      <c r="D92" s="29">
        <v>3</v>
      </c>
      <c r="E92" t="s">
        <v>2597</v>
      </c>
      <c r="F92" s="29">
        <v>22.4</v>
      </c>
      <c r="G92" s="28">
        <v>314</v>
      </c>
      <c r="H92" s="31" t="s">
        <v>2604</v>
      </c>
      <c r="I92" t="s">
        <v>2605</v>
      </c>
      <c r="J92" t="s">
        <v>2605</v>
      </c>
      <c r="K92" t="s">
        <v>2601</v>
      </c>
      <c r="L92">
        <v>21.2</v>
      </c>
    </row>
    <row r="93" spans="2:12" x14ac:dyDescent="0.2">
      <c r="B93" t="s">
        <v>2603</v>
      </c>
      <c r="C93" s="28">
        <f>39*7</f>
        <v>273</v>
      </c>
      <c r="D93" s="29">
        <v>3.8</v>
      </c>
      <c r="E93" t="s">
        <v>2597</v>
      </c>
      <c r="F93" s="29">
        <v>22.2</v>
      </c>
      <c r="G93" s="28">
        <v>307</v>
      </c>
      <c r="H93" s="31" t="s">
        <v>2604</v>
      </c>
      <c r="I93" t="s">
        <v>2605</v>
      </c>
      <c r="J93" t="s">
        <v>2605</v>
      </c>
      <c r="K93" t="s">
        <v>2601</v>
      </c>
      <c r="L93">
        <v>21.2</v>
      </c>
    </row>
    <row r="94" spans="2:12" x14ac:dyDescent="0.2">
      <c r="B94" t="s">
        <v>2598</v>
      </c>
      <c r="C94" s="28">
        <v>365</v>
      </c>
      <c r="D94" s="29">
        <v>4.7</v>
      </c>
      <c r="E94" t="s">
        <v>2597</v>
      </c>
      <c r="F94" s="29">
        <v>22.2</v>
      </c>
      <c r="G94" s="28">
        <v>493</v>
      </c>
      <c r="H94" s="31" t="s">
        <v>2604</v>
      </c>
      <c r="I94" t="s">
        <v>2605</v>
      </c>
      <c r="J94" t="s">
        <v>2605</v>
      </c>
      <c r="K94" t="s">
        <v>2601</v>
      </c>
      <c r="L94">
        <v>21.2</v>
      </c>
    </row>
    <row r="95" spans="2:12" x14ac:dyDescent="0.2">
      <c r="B95" t="s">
        <v>2602</v>
      </c>
      <c r="C95" s="28">
        <v>365</v>
      </c>
      <c r="D95" s="29">
        <v>5</v>
      </c>
      <c r="E95" t="s">
        <v>2597</v>
      </c>
      <c r="F95" s="29">
        <v>22.4</v>
      </c>
      <c r="G95" s="28">
        <v>314</v>
      </c>
      <c r="H95" s="31" t="s">
        <v>2604</v>
      </c>
      <c r="I95" t="s">
        <v>2605</v>
      </c>
      <c r="J95" t="s">
        <v>2605</v>
      </c>
      <c r="K95" t="s">
        <v>2601</v>
      </c>
      <c r="L95">
        <v>21.2</v>
      </c>
    </row>
    <row r="96" spans="2:12" x14ac:dyDescent="0.2">
      <c r="B96" t="s">
        <v>2603</v>
      </c>
      <c r="C96" s="28">
        <v>365</v>
      </c>
      <c r="D96" s="29">
        <v>4.7</v>
      </c>
      <c r="E96" t="s">
        <v>2597</v>
      </c>
      <c r="F96" s="29">
        <v>22.2</v>
      </c>
      <c r="G96" s="28">
        <v>307</v>
      </c>
      <c r="H96" s="31" t="s">
        <v>2604</v>
      </c>
      <c r="I96" t="s">
        <v>2605</v>
      </c>
      <c r="J96" t="s">
        <v>2605</v>
      </c>
      <c r="K96" t="s">
        <v>2601</v>
      </c>
      <c r="L96">
        <v>21.2</v>
      </c>
    </row>
    <row r="97" spans="2:12" x14ac:dyDescent="0.2">
      <c r="B97" t="s">
        <v>2598</v>
      </c>
      <c r="C97" s="28">
        <f>65*7</f>
        <v>455</v>
      </c>
      <c r="D97" s="29">
        <v>6.2</v>
      </c>
      <c r="E97" t="s">
        <v>2597</v>
      </c>
      <c r="F97" s="29">
        <v>22.2</v>
      </c>
      <c r="G97" s="28">
        <v>493</v>
      </c>
      <c r="H97" s="31" t="s">
        <v>2604</v>
      </c>
      <c r="I97" t="s">
        <v>2605</v>
      </c>
      <c r="J97" t="s">
        <v>2605</v>
      </c>
      <c r="K97" t="s">
        <v>2601</v>
      </c>
      <c r="L97">
        <v>21.2</v>
      </c>
    </row>
    <row r="98" spans="2:12" x14ac:dyDescent="0.2">
      <c r="B98" t="s">
        <v>2602</v>
      </c>
      <c r="C98" s="28">
        <f>65*7</f>
        <v>455</v>
      </c>
      <c r="D98" s="29">
        <v>5.8</v>
      </c>
      <c r="E98" t="s">
        <v>2597</v>
      </c>
      <c r="F98" s="29">
        <v>22.4</v>
      </c>
      <c r="G98" s="28">
        <v>314</v>
      </c>
      <c r="H98" s="31" t="s">
        <v>2604</v>
      </c>
      <c r="I98" t="s">
        <v>2605</v>
      </c>
      <c r="J98" t="s">
        <v>2605</v>
      </c>
      <c r="K98" t="s">
        <v>2601</v>
      </c>
      <c r="L98">
        <v>21.2</v>
      </c>
    </row>
    <row r="99" spans="2:12" x14ac:dyDescent="0.2">
      <c r="B99" t="s">
        <v>2603</v>
      </c>
      <c r="C99" s="28">
        <f>65*7</f>
        <v>455</v>
      </c>
      <c r="D99" s="29">
        <v>6.2</v>
      </c>
      <c r="E99" t="s">
        <v>2597</v>
      </c>
      <c r="F99" s="29">
        <v>22.2</v>
      </c>
      <c r="G99" s="28">
        <v>307</v>
      </c>
      <c r="H99" s="31" t="s">
        <v>2604</v>
      </c>
      <c r="I99" t="s">
        <v>2605</v>
      </c>
      <c r="J99" t="s">
        <v>2605</v>
      </c>
      <c r="K99" t="s">
        <v>2601</v>
      </c>
      <c r="L99">
        <v>21.2</v>
      </c>
    </row>
    <row r="100" spans="2:12" x14ac:dyDescent="0.2">
      <c r="B100" t="s">
        <v>2598</v>
      </c>
      <c r="C100" s="28">
        <f>78*7</f>
        <v>546</v>
      </c>
      <c r="D100" s="29">
        <v>7.8</v>
      </c>
      <c r="E100" t="s">
        <v>2597</v>
      </c>
      <c r="F100" s="29">
        <v>22.2</v>
      </c>
      <c r="G100" s="28">
        <v>493</v>
      </c>
      <c r="H100" s="31" t="s">
        <v>2604</v>
      </c>
      <c r="I100" t="s">
        <v>2605</v>
      </c>
      <c r="J100" t="s">
        <v>2605</v>
      </c>
      <c r="K100" t="s">
        <v>2601</v>
      </c>
      <c r="L100">
        <v>21.2</v>
      </c>
    </row>
    <row r="101" spans="2:12" x14ac:dyDescent="0.2">
      <c r="B101" t="s">
        <v>2602</v>
      </c>
      <c r="C101" s="28">
        <f>78*7</f>
        <v>546</v>
      </c>
      <c r="D101" s="29">
        <v>7.3</v>
      </c>
      <c r="E101" t="s">
        <v>2597</v>
      </c>
      <c r="F101" s="29">
        <v>22.4</v>
      </c>
      <c r="G101" s="28">
        <v>314</v>
      </c>
      <c r="H101" s="31" t="s">
        <v>2604</v>
      </c>
      <c r="I101" t="s">
        <v>2605</v>
      </c>
      <c r="J101" t="s">
        <v>2605</v>
      </c>
      <c r="K101" t="s">
        <v>2601</v>
      </c>
      <c r="L101">
        <v>21.2</v>
      </c>
    </row>
    <row r="102" spans="2:12" x14ac:dyDescent="0.2">
      <c r="B102" t="s">
        <v>2603</v>
      </c>
      <c r="C102" s="28">
        <f>78*7</f>
        <v>546</v>
      </c>
      <c r="D102" s="29">
        <v>8</v>
      </c>
      <c r="E102" t="s">
        <v>2597</v>
      </c>
      <c r="F102" s="29">
        <v>22.2</v>
      </c>
      <c r="G102" s="28">
        <v>307</v>
      </c>
      <c r="H102" s="31" t="s">
        <v>2604</v>
      </c>
      <c r="I102" t="s">
        <v>2605</v>
      </c>
      <c r="J102" t="s">
        <v>2605</v>
      </c>
      <c r="K102" t="s">
        <v>2601</v>
      </c>
      <c r="L102">
        <v>21.2</v>
      </c>
    </row>
    <row r="103" spans="2:12" x14ac:dyDescent="0.2">
      <c r="B103" t="s">
        <v>2552</v>
      </c>
      <c r="C103" s="28">
        <f>12*7</f>
        <v>84</v>
      </c>
      <c r="D103" s="29">
        <v>0.3</v>
      </c>
      <c r="E103" t="s">
        <v>2555</v>
      </c>
      <c r="F103" s="29">
        <v>29.9</v>
      </c>
      <c r="G103" s="28">
        <v>84</v>
      </c>
      <c r="H103" t="s">
        <v>2556</v>
      </c>
      <c r="I103" t="s">
        <v>2605</v>
      </c>
      <c r="J103" t="s">
        <v>2605</v>
      </c>
    </row>
    <row r="104" spans="2:12" x14ac:dyDescent="0.2">
      <c r="B104" t="s">
        <v>2531</v>
      </c>
      <c r="C104" s="28">
        <f>12*7</f>
        <v>84</v>
      </c>
      <c r="D104" s="29">
        <v>-1.5</v>
      </c>
      <c r="E104" t="s">
        <v>2555</v>
      </c>
      <c r="G104" s="28">
        <v>82</v>
      </c>
      <c r="H104" t="s">
        <v>2556</v>
      </c>
      <c r="I104" t="s">
        <v>2605</v>
      </c>
      <c r="J104" t="s">
        <v>2605</v>
      </c>
    </row>
    <row r="105" spans="2:12" x14ac:dyDescent="0.2">
      <c r="B105" t="s">
        <v>2552</v>
      </c>
      <c r="C105" s="28">
        <f>26*7</f>
        <v>182</v>
      </c>
      <c r="D105" s="29">
        <v>2.1</v>
      </c>
      <c r="E105" t="s">
        <v>2555</v>
      </c>
      <c r="F105" s="29">
        <v>29.9</v>
      </c>
      <c r="G105" s="28">
        <v>76</v>
      </c>
      <c r="H105" t="s">
        <v>2556</v>
      </c>
      <c r="I105" t="s">
        <v>2605</v>
      </c>
      <c r="J105" t="s">
        <v>2605</v>
      </c>
    </row>
    <row r="106" spans="2:12" x14ac:dyDescent="0.2">
      <c r="B106" t="s">
        <v>2531</v>
      </c>
      <c r="C106" s="28">
        <f>26*7</f>
        <v>182</v>
      </c>
      <c r="D106" s="29">
        <v>-1.9</v>
      </c>
      <c r="E106" t="s">
        <v>2555</v>
      </c>
      <c r="G106" s="28">
        <v>77</v>
      </c>
      <c r="H106" t="s">
        <v>2556</v>
      </c>
      <c r="I106" t="s">
        <v>2605</v>
      </c>
      <c r="J106" t="s">
        <v>2605</v>
      </c>
    </row>
    <row r="107" spans="2:12" x14ac:dyDescent="0.2">
      <c r="B107" t="s">
        <v>2552</v>
      </c>
      <c r="C107" s="28">
        <f>39*7</f>
        <v>273</v>
      </c>
      <c r="D107" s="29">
        <v>-3.8</v>
      </c>
      <c r="E107" t="s">
        <v>2555</v>
      </c>
      <c r="G107" s="28">
        <v>63</v>
      </c>
      <c r="H107" t="s">
        <v>2556</v>
      </c>
      <c r="I107" t="s">
        <v>2605</v>
      </c>
      <c r="J107" t="s">
        <v>2605</v>
      </c>
    </row>
    <row r="108" spans="2:12" x14ac:dyDescent="0.2">
      <c r="B108" t="s">
        <v>2531</v>
      </c>
      <c r="C108" s="28">
        <f>39*7</f>
        <v>273</v>
      </c>
      <c r="D108" s="29">
        <v>-2.1</v>
      </c>
      <c r="E108" t="s">
        <v>2555</v>
      </c>
      <c r="F108" s="29">
        <v>29.9</v>
      </c>
      <c r="G108" s="28">
        <v>63</v>
      </c>
      <c r="H108" t="s">
        <v>2556</v>
      </c>
      <c r="I108" t="s">
        <v>2605</v>
      </c>
      <c r="J108" t="s">
        <v>2605</v>
      </c>
    </row>
    <row r="109" spans="2:12" x14ac:dyDescent="0.2">
      <c r="B109" t="s">
        <v>2552</v>
      </c>
      <c r="C109" s="28">
        <f>52*7</f>
        <v>364</v>
      </c>
      <c r="D109" s="29">
        <v>-5.6</v>
      </c>
      <c r="E109" t="s">
        <v>2555</v>
      </c>
      <c r="G109" s="28">
        <v>59</v>
      </c>
      <c r="H109" t="s">
        <v>2556</v>
      </c>
      <c r="I109" t="s">
        <v>2605</v>
      </c>
      <c r="J109" t="s">
        <v>2605</v>
      </c>
    </row>
    <row r="110" spans="2:12" x14ac:dyDescent="0.2">
      <c r="B110" t="s">
        <v>2531</v>
      </c>
      <c r="C110" s="28">
        <f>52*7</f>
        <v>364</v>
      </c>
      <c r="D110" s="29">
        <v>-1.2</v>
      </c>
      <c r="E110" t="s">
        <v>2555</v>
      </c>
      <c r="F110" s="29">
        <v>29.9</v>
      </c>
      <c r="G110" s="28">
        <v>61</v>
      </c>
      <c r="H110" t="s">
        <v>2556</v>
      </c>
      <c r="I110" t="s">
        <v>2605</v>
      </c>
      <c r="J110" t="s">
        <v>2605</v>
      </c>
    </row>
    <row r="111" spans="2:12" x14ac:dyDescent="0.2">
      <c r="B111" t="s">
        <v>2607</v>
      </c>
      <c r="C111" s="28">
        <f>78*7</f>
        <v>546</v>
      </c>
      <c r="D111" s="29">
        <v>7.7</v>
      </c>
      <c r="E111" t="s">
        <v>2555</v>
      </c>
      <c r="F111" s="29">
        <v>21.7</v>
      </c>
      <c r="G111" s="28">
        <v>631</v>
      </c>
      <c r="H111" s="31" t="s">
        <v>2610</v>
      </c>
      <c r="I111" t="s">
        <v>2605</v>
      </c>
      <c r="J111" t="s">
        <v>2605</v>
      </c>
      <c r="L111">
        <v>20.3</v>
      </c>
    </row>
    <row r="112" spans="2:12" x14ac:dyDescent="0.2">
      <c r="B112" t="s">
        <v>2608</v>
      </c>
      <c r="C112" s="28">
        <f>78*7</f>
        <v>546</v>
      </c>
      <c r="D112" s="29">
        <v>7.9</v>
      </c>
      <c r="E112" t="s">
        <v>2555</v>
      </c>
      <c r="F112" s="29">
        <v>21.3</v>
      </c>
      <c r="G112" s="28">
        <v>626</v>
      </c>
      <c r="H112" s="31" t="s">
        <v>2610</v>
      </c>
      <c r="I112" t="s">
        <v>2605</v>
      </c>
      <c r="J112" t="s">
        <v>2605</v>
      </c>
      <c r="L112">
        <v>20.399999999999999</v>
      </c>
    </row>
    <row r="113" spans="2:12" x14ac:dyDescent="0.2">
      <c r="B113" t="s">
        <v>2609</v>
      </c>
      <c r="C113" s="28">
        <f>78*7</f>
        <v>546</v>
      </c>
      <c r="D113" s="29">
        <v>8</v>
      </c>
      <c r="E113" t="s">
        <v>2555</v>
      </c>
      <c r="F113" s="29">
        <v>21.4</v>
      </c>
      <c r="G113" s="28">
        <v>644</v>
      </c>
      <c r="H113" s="31" t="s">
        <v>2610</v>
      </c>
      <c r="I113" t="s">
        <v>2605</v>
      </c>
      <c r="J113" t="s">
        <v>2605</v>
      </c>
      <c r="L113">
        <v>20.2</v>
      </c>
    </row>
    <row r="114" spans="2:12" x14ac:dyDescent="0.2">
      <c r="B114" t="s">
        <v>2607</v>
      </c>
      <c r="C114" s="28">
        <f>13*7</f>
        <v>91</v>
      </c>
      <c r="D114" s="29">
        <v>0.2</v>
      </c>
      <c r="E114" t="s">
        <v>2555</v>
      </c>
      <c r="F114" s="29">
        <v>21.7</v>
      </c>
      <c r="G114" s="28">
        <v>631</v>
      </c>
      <c r="H114" s="31" t="s">
        <v>2610</v>
      </c>
      <c r="I114" t="s">
        <v>2605</v>
      </c>
      <c r="J114" t="s">
        <v>2605</v>
      </c>
      <c r="L114">
        <v>20.3</v>
      </c>
    </row>
    <row r="115" spans="2:12" x14ac:dyDescent="0.2">
      <c r="B115" t="s">
        <v>2608</v>
      </c>
      <c r="C115" s="28">
        <f>13*7</f>
        <v>91</v>
      </c>
      <c r="D115" s="29">
        <v>1.2</v>
      </c>
      <c r="E115" t="s">
        <v>2555</v>
      </c>
      <c r="F115" s="29">
        <v>21.3</v>
      </c>
      <c r="G115" s="28">
        <v>626</v>
      </c>
      <c r="H115" s="31" t="s">
        <v>2610</v>
      </c>
      <c r="I115" t="s">
        <v>2605</v>
      </c>
      <c r="J115" t="s">
        <v>2605</v>
      </c>
      <c r="L115">
        <v>20.399999999999999</v>
      </c>
    </row>
    <row r="116" spans="2:12" x14ac:dyDescent="0.2">
      <c r="B116" t="s">
        <v>2609</v>
      </c>
      <c r="C116" s="28">
        <f>13*7</f>
        <v>91</v>
      </c>
      <c r="D116" s="29">
        <v>1.2</v>
      </c>
      <c r="E116" t="s">
        <v>2555</v>
      </c>
      <c r="F116" s="29">
        <v>21.4</v>
      </c>
      <c r="G116" s="28">
        <v>644</v>
      </c>
      <c r="H116" s="31" t="s">
        <v>2610</v>
      </c>
      <c r="I116" t="s">
        <v>2605</v>
      </c>
      <c r="J116" t="s">
        <v>2605</v>
      </c>
      <c r="L116">
        <v>20.2</v>
      </c>
    </row>
    <row r="117" spans="2:12" x14ac:dyDescent="0.2">
      <c r="B117" t="s">
        <v>2607</v>
      </c>
      <c r="C117" s="28">
        <f>26*7</f>
        <v>182</v>
      </c>
      <c r="D117" s="29">
        <v>0.8</v>
      </c>
      <c r="E117" t="s">
        <v>2555</v>
      </c>
      <c r="F117" s="29">
        <v>21.7</v>
      </c>
      <c r="G117" s="28">
        <v>631</v>
      </c>
      <c r="H117" s="31" t="s">
        <v>2610</v>
      </c>
      <c r="I117" t="s">
        <v>2605</v>
      </c>
      <c r="J117" t="s">
        <v>2605</v>
      </c>
      <c r="L117">
        <v>20.3</v>
      </c>
    </row>
    <row r="118" spans="2:12" x14ac:dyDescent="0.2">
      <c r="B118" t="s">
        <v>2608</v>
      </c>
      <c r="C118" s="28">
        <f>26*7</f>
        <v>182</v>
      </c>
      <c r="D118" s="29">
        <v>1.2</v>
      </c>
      <c r="E118" t="s">
        <v>2555</v>
      </c>
      <c r="F118" s="29">
        <v>21.3</v>
      </c>
      <c r="G118" s="28">
        <v>626</v>
      </c>
      <c r="H118" s="31" t="s">
        <v>2610</v>
      </c>
      <c r="I118" t="s">
        <v>2605</v>
      </c>
      <c r="J118" t="s">
        <v>2605</v>
      </c>
      <c r="L118">
        <v>20.399999999999999</v>
      </c>
    </row>
    <row r="119" spans="2:12" x14ac:dyDescent="0.2">
      <c r="B119" t="s">
        <v>2609</v>
      </c>
      <c r="C119" s="28">
        <f>26*7</f>
        <v>182</v>
      </c>
      <c r="D119" s="29">
        <v>1.5</v>
      </c>
      <c r="E119" t="s">
        <v>2555</v>
      </c>
      <c r="F119" s="29">
        <v>21.4</v>
      </c>
      <c r="G119" s="28">
        <v>644</v>
      </c>
      <c r="H119" s="31" t="s">
        <v>2610</v>
      </c>
      <c r="I119" t="s">
        <v>2605</v>
      </c>
      <c r="J119" t="s">
        <v>2605</v>
      </c>
      <c r="L119">
        <v>20.2</v>
      </c>
    </row>
    <row r="120" spans="2:12" x14ac:dyDescent="0.2">
      <c r="B120" t="s">
        <v>2607</v>
      </c>
      <c r="C120" s="28">
        <f>39*7</f>
        <v>273</v>
      </c>
      <c r="D120" s="29">
        <v>2.4</v>
      </c>
      <c r="E120" t="s">
        <v>2555</v>
      </c>
      <c r="F120" s="29">
        <v>21.7</v>
      </c>
      <c r="G120" s="28">
        <v>631</v>
      </c>
      <c r="H120" s="31" t="s">
        <v>2610</v>
      </c>
      <c r="I120" t="s">
        <v>2605</v>
      </c>
      <c r="J120" t="s">
        <v>2605</v>
      </c>
      <c r="L120">
        <v>20.3</v>
      </c>
    </row>
    <row r="121" spans="2:12" x14ac:dyDescent="0.2">
      <c r="B121" t="s">
        <v>2608</v>
      </c>
      <c r="C121" s="28">
        <f>39*7</f>
        <v>273</v>
      </c>
      <c r="D121" s="29">
        <v>3.1</v>
      </c>
      <c r="E121" t="s">
        <v>2555</v>
      </c>
      <c r="F121" s="29">
        <v>21.3</v>
      </c>
      <c r="G121" s="28">
        <v>626</v>
      </c>
      <c r="H121" s="31" t="s">
        <v>2610</v>
      </c>
      <c r="I121" t="s">
        <v>2605</v>
      </c>
      <c r="J121" t="s">
        <v>2605</v>
      </c>
      <c r="L121">
        <v>20.399999999999999</v>
      </c>
    </row>
    <row r="122" spans="2:12" x14ac:dyDescent="0.2">
      <c r="B122" t="s">
        <v>2609</v>
      </c>
      <c r="C122" s="28">
        <f>39*7</f>
        <v>273</v>
      </c>
      <c r="D122" s="29">
        <v>3</v>
      </c>
      <c r="E122" t="s">
        <v>2555</v>
      </c>
      <c r="F122" s="29">
        <v>21.4</v>
      </c>
      <c r="G122" s="28">
        <v>644</v>
      </c>
      <c r="H122" s="31" t="s">
        <v>2610</v>
      </c>
      <c r="I122" t="s">
        <v>2605</v>
      </c>
      <c r="J122" t="s">
        <v>2605</v>
      </c>
      <c r="L122">
        <v>20.2</v>
      </c>
    </row>
    <row r="123" spans="2:12" x14ac:dyDescent="0.2">
      <c r="B123" t="s">
        <v>2607</v>
      </c>
      <c r="C123" s="28">
        <v>365</v>
      </c>
      <c r="D123" s="29">
        <v>4.0999999999999996</v>
      </c>
      <c r="E123" t="s">
        <v>2555</v>
      </c>
      <c r="F123" s="29">
        <v>21.7</v>
      </c>
      <c r="G123" s="28">
        <v>631</v>
      </c>
      <c r="H123" s="31" t="s">
        <v>2610</v>
      </c>
      <c r="I123" t="s">
        <v>2605</v>
      </c>
      <c r="J123" t="s">
        <v>2605</v>
      </c>
      <c r="L123">
        <v>20.3</v>
      </c>
    </row>
    <row r="124" spans="2:12" x14ac:dyDescent="0.2">
      <c r="B124" t="s">
        <v>2608</v>
      </c>
      <c r="C124" s="28">
        <v>365</v>
      </c>
      <c r="D124" s="29">
        <v>4.3</v>
      </c>
      <c r="E124" t="s">
        <v>2555</v>
      </c>
      <c r="F124" s="29">
        <v>21.3</v>
      </c>
      <c r="G124" s="28">
        <v>626</v>
      </c>
      <c r="H124" s="31" t="s">
        <v>2610</v>
      </c>
      <c r="I124" t="s">
        <v>2605</v>
      </c>
      <c r="J124" t="s">
        <v>2605</v>
      </c>
      <c r="L124">
        <v>20.399999999999999</v>
      </c>
    </row>
    <row r="125" spans="2:12" x14ac:dyDescent="0.2">
      <c r="B125" t="s">
        <v>2609</v>
      </c>
      <c r="C125" s="28">
        <v>365</v>
      </c>
      <c r="D125" s="29">
        <v>4.0999999999999996</v>
      </c>
      <c r="E125" t="s">
        <v>2555</v>
      </c>
      <c r="F125" s="29">
        <v>21.4</v>
      </c>
      <c r="G125" s="28">
        <v>644</v>
      </c>
      <c r="H125" s="31" t="s">
        <v>2610</v>
      </c>
      <c r="I125" t="s">
        <v>2605</v>
      </c>
      <c r="J125" t="s">
        <v>2605</v>
      </c>
      <c r="L125">
        <v>20.2</v>
      </c>
    </row>
    <row r="126" spans="2:12" x14ac:dyDescent="0.2">
      <c r="B126" t="s">
        <v>2607</v>
      </c>
      <c r="C126" s="28">
        <f>65*7</f>
        <v>455</v>
      </c>
      <c r="D126" s="29">
        <v>6</v>
      </c>
      <c r="E126" t="s">
        <v>2555</v>
      </c>
      <c r="F126" s="29">
        <v>21.7</v>
      </c>
      <c r="G126" s="28">
        <v>631</v>
      </c>
      <c r="H126" s="31" t="s">
        <v>2610</v>
      </c>
      <c r="I126" t="s">
        <v>2605</v>
      </c>
      <c r="J126" t="s">
        <v>2605</v>
      </c>
      <c r="L126">
        <v>20.3</v>
      </c>
    </row>
    <row r="127" spans="2:12" x14ac:dyDescent="0.2">
      <c r="B127" t="s">
        <v>2608</v>
      </c>
      <c r="C127" s="28">
        <f>65*7</f>
        <v>455</v>
      </c>
      <c r="D127" s="29">
        <v>7</v>
      </c>
      <c r="E127" t="s">
        <v>2555</v>
      </c>
      <c r="F127" s="29">
        <v>21.3</v>
      </c>
      <c r="G127" s="28">
        <v>626</v>
      </c>
      <c r="H127" s="31" t="s">
        <v>2610</v>
      </c>
      <c r="I127" t="s">
        <v>2605</v>
      </c>
      <c r="J127" t="s">
        <v>2605</v>
      </c>
      <c r="L127">
        <v>20.399999999999999</v>
      </c>
    </row>
    <row r="128" spans="2:12" x14ac:dyDescent="0.2">
      <c r="B128" t="s">
        <v>2609</v>
      </c>
      <c r="C128" s="28">
        <f>65*7</f>
        <v>455</v>
      </c>
      <c r="D128" s="29">
        <v>6.6</v>
      </c>
      <c r="E128" t="s">
        <v>2555</v>
      </c>
      <c r="F128" s="29">
        <v>21.4</v>
      </c>
      <c r="G128" s="28">
        <v>644</v>
      </c>
      <c r="H128" s="31" t="s">
        <v>2610</v>
      </c>
      <c r="I128" t="s">
        <v>2605</v>
      </c>
      <c r="J128" t="s">
        <v>2605</v>
      </c>
      <c r="L128">
        <v>20.2</v>
      </c>
    </row>
    <row r="129" spans="2:12" x14ac:dyDescent="0.2">
      <c r="B129" t="s">
        <v>2615</v>
      </c>
      <c r="C129" s="28">
        <f>4*7</f>
        <v>28</v>
      </c>
      <c r="D129" s="29">
        <v>-0.7</v>
      </c>
      <c r="E129" t="s">
        <v>2555</v>
      </c>
      <c r="F129" s="29">
        <v>23.26</v>
      </c>
      <c r="G129" s="28">
        <v>129</v>
      </c>
      <c r="H129" s="31" t="s">
        <v>2619</v>
      </c>
      <c r="I129" t="s">
        <v>2605</v>
      </c>
      <c r="J129" t="s">
        <v>2605</v>
      </c>
      <c r="L129">
        <v>19.7</v>
      </c>
    </row>
    <row r="130" spans="2:12" x14ac:dyDescent="0.2">
      <c r="B130" t="s">
        <v>2616</v>
      </c>
      <c r="C130" s="28">
        <f>4*7</f>
        <v>28</v>
      </c>
      <c r="D130" s="29">
        <v>-0.8</v>
      </c>
      <c r="E130" t="s">
        <v>2555</v>
      </c>
      <c r="F130" s="29">
        <v>23.76</v>
      </c>
      <c r="G130" s="28">
        <v>129</v>
      </c>
      <c r="H130" s="31" t="s">
        <v>2619</v>
      </c>
      <c r="I130" t="s">
        <v>2605</v>
      </c>
      <c r="J130" t="s">
        <v>2605</v>
      </c>
      <c r="L130">
        <v>19.7</v>
      </c>
    </row>
    <row r="131" spans="2:12" x14ac:dyDescent="0.2">
      <c r="B131" t="s">
        <v>2617</v>
      </c>
      <c r="C131" s="28">
        <f>4*7</f>
        <v>28</v>
      </c>
      <c r="D131" s="29">
        <v>-1.2</v>
      </c>
      <c r="E131" t="s">
        <v>2555</v>
      </c>
      <c r="F131" s="29">
        <v>23</v>
      </c>
      <c r="G131" s="28">
        <v>130</v>
      </c>
      <c r="H131" s="31" t="s">
        <v>2619</v>
      </c>
      <c r="I131" t="s">
        <v>2605</v>
      </c>
      <c r="J131" t="s">
        <v>2605</v>
      </c>
      <c r="L131">
        <v>19.7</v>
      </c>
    </row>
    <row r="132" spans="2:12" x14ac:dyDescent="0.2">
      <c r="B132" t="s">
        <v>2618</v>
      </c>
      <c r="C132" s="28">
        <f>4*7</f>
        <v>28</v>
      </c>
      <c r="D132" s="29">
        <v>-1.2</v>
      </c>
      <c r="E132" t="s">
        <v>2555</v>
      </c>
      <c r="F132" s="29">
        <v>24.22</v>
      </c>
      <c r="G132" s="28">
        <v>130</v>
      </c>
      <c r="H132" s="31" t="s">
        <v>2619</v>
      </c>
      <c r="I132" t="s">
        <v>2605</v>
      </c>
      <c r="J132" t="s">
        <v>2605</v>
      </c>
      <c r="L132">
        <v>19.600000000000001</v>
      </c>
    </row>
    <row r="133" spans="2:12" x14ac:dyDescent="0.2">
      <c r="B133" t="s">
        <v>2615</v>
      </c>
      <c r="C133" s="28">
        <f>12*7</f>
        <v>84</v>
      </c>
      <c r="D133" s="29">
        <v>-0.7</v>
      </c>
      <c r="E133" t="s">
        <v>2555</v>
      </c>
      <c r="F133" s="29">
        <v>23.26</v>
      </c>
      <c r="G133" s="28">
        <v>129</v>
      </c>
      <c r="H133" s="31" t="s">
        <v>2619</v>
      </c>
      <c r="I133" t="s">
        <v>2605</v>
      </c>
      <c r="J133" t="s">
        <v>2605</v>
      </c>
      <c r="L133">
        <v>19.7</v>
      </c>
    </row>
    <row r="134" spans="2:12" x14ac:dyDescent="0.2">
      <c r="B134" t="s">
        <v>2616</v>
      </c>
      <c r="C134" s="28">
        <f>12*7</f>
        <v>84</v>
      </c>
      <c r="D134" s="29">
        <v>-0.8</v>
      </c>
      <c r="E134" t="s">
        <v>2555</v>
      </c>
      <c r="F134" s="29">
        <v>23.76</v>
      </c>
      <c r="G134" s="28">
        <v>129</v>
      </c>
      <c r="H134" s="31" t="s">
        <v>2619</v>
      </c>
      <c r="I134" t="s">
        <v>2605</v>
      </c>
      <c r="J134" t="s">
        <v>2605</v>
      </c>
      <c r="L134">
        <v>19.7</v>
      </c>
    </row>
    <row r="135" spans="2:12" x14ac:dyDescent="0.2">
      <c r="B135" t="s">
        <v>2617</v>
      </c>
      <c r="C135" s="28">
        <f>12*7</f>
        <v>84</v>
      </c>
      <c r="D135" s="29">
        <v>-0.6</v>
      </c>
      <c r="E135" t="s">
        <v>2555</v>
      </c>
      <c r="F135" s="29">
        <v>23</v>
      </c>
      <c r="G135" s="28">
        <v>130</v>
      </c>
      <c r="H135" s="31" t="s">
        <v>2619</v>
      </c>
      <c r="I135" t="s">
        <v>2605</v>
      </c>
      <c r="J135" t="s">
        <v>2605</v>
      </c>
      <c r="L135">
        <v>19.7</v>
      </c>
    </row>
    <row r="136" spans="2:12" x14ac:dyDescent="0.2">
      <c r="B136" t="s">
        <v>2618</v>
      </c>
      <c r="C136" s="28">
        <f>12*7</f>
        <v>84</v>
      </c>
      <c r="D136" s="29">
        <v>-0.5</v>
      </c>
      <c r="E136" t="s">
        <v>2555</v>
      </c>
      <c r="F136" s="29">
        <v>24.22</v>
      </c>
      <c r="G136" s="28">
        <v>130</v>
      </c>
      <c r="H136" s="31" t="s">
        <v>2619</v>
      </c>
      <c r="I136" t="s">
        <v>2605</v>
      </c>
      <c r="J136" t="s">
        <v>2605</v>
      </c>
      <c r="L136">
        <v>19.600000000000001</v>
      </c>
    </row>
    <row r="137" spans="2:12" x14ac:dyDescent="0.2">
      <c r="B137" t="s">
        <v>2615</v>
      </c>
      <c r="C137" s="28">
        <f>24*7</f>
        <v>168</v>
      </c>
      <c r="D137" s="29">
        <v>0.4</v>
      </c>
      <c r="E137" t="s">
        <v>2555</v>
      </c>
      <c r="F137" s="29">
        <v>23.26</v>
      </c>
      <c r="G137" s="28">
        <v>129</v>
      </c>
      <c r="H137" s="31" t="s">
        <v>2619</v>
      </c>
      <c r="I137" t="s">
        <v>2605</v>
      </c>
      <c r="J137" t="s">
        <v>2605</v>
      </c>
      <c r="L137">
        <v>19.7</v>
      </c>
    </row>
    <row r="138" spans="2:12" x14ac:dyDescent="0.2">
      <c r="B138" t="s">
        <v>2616</v>
      </c>
      <c r="C138" s="28">
        <f>24*7</f>
        <v>168</v>
      </c>
      <c r="D138" s="29">
        <v>-0.1</v>
      </c>
      <c r="E138" t="s">
        <v>2555</v>
      </c>
      <c r="F138" s="29">
        <v>23.76</v>
      </c>
      <c r="G138" s="28">
        <v>129</v>
      </c>
      <c r="H138" s="31" t="s">
        <v>2619</v>
      </c>
      <c r="I138" t="s">
        <v>2605</v>
      </c>
      <c r="J138" t="s">
        <v>2605</v>
      </c>
      <c r="L138">
        <v>19.7</v>
      </c>
    </row>
    <row r="139" spans="2:12" x14ac:dyDescent="0.2">
      <c r="B139" t="s">
        <v>2617</v>
      </c>
      <c r="C139" s="28">
        <f>24*7</f>
        <v>168</v>
      </c>
      <c r="D139" s="29">
        <v>-0.5</v>
      </c>
      <c r="E139" t="s">
        <v>2555</v>
      </c>
      <c r="F139" s="29">
        <v>23</v>
      </c>
      <c r="G139" s="28">
        <v>130</v>
      </c>
      <c r="H139" s="31" t="s">
        <v>2619</v>
      </c>
      <c r="I139" t="s">
        <v>2605</v>
      </c>
      <c r="J139" t="s">
        <v>2605</v>
      </c>
      <c r="L139">
        <v>19.7</v>
      </c>
    </row>
    <row r="140" spans="2:12" x14ac:dyDescent="0.2">
      <c r="B140" t="s">
        <v>2618</v>
      </c>
      <c r="C140" s="28">
        <f>24*7</f>
        <v>168</v>
      </c>
      <c r="D140" s="29">
        <v>0.1</v>
      </c>
      <c r="E140" t="s">
        <v>2555</v>
      </c>
      <c r="F140" s="29">
        <v>24.22</v>
      </c>
      <c r="G140" s="28">
        <v>130</v>
      </c>
      <c r="H140" s="31" t="s">
        <v>2619</v>
      </c>
      <c r="I140" t="s">
        <v>2605</v>
      </c>
      <c r="J140" t="s">
        <v>2605</v>
      </c>
      <c r="L140">
        <v>19.600000000000001</v>
      </c>
    </row>
    <row r="141" spans="2:12" x14ac:dyDescent="0.2">
      <c r="B141" t="s">
        <v>2558</v>
      </c>
      <c r="C141" s="28">
        <v>15</v>
      </c>
      <c r="D141" s="29">
        <v>-1.6519999999999999</v>
      </c>
      <c r="E141" t="s">
        <v>2555</v>
      </c>
      <c r="F141">
        <v>18.2</v>
      </c>
      <c r="G141" s="28">
        <v>23</v>
      </c>
      <c r="H141" t="s">
        <v>2593</v>
      </c>
    </row>
    <row r="142" spans="2:12" x14ac:dyDescent="0.2">
      <c r="B142" t="s">
        <v>2559</v>
      </c>
      <c r="C142" s="28">
        <v>15</v>
      </c>
      <c r="D142" s="29">
        <v>0.13</v>
      </c>
      <c r="E142" t="s">
        <v>2555</v>
      </c>
      <c r="F142" s="29">
        <v>17.3</v>
      </c>
      <c r="G142" s="28">
        <v>23</v>
      </c>
      <c r="H142" t="s">
        <v>2593</v>
      </c>
    </row>
    <row r="143" spans="2:12" x14ac:dyDescent="0.2">
      <c r="B143" t="s">
        <v>2558</v>
      </c>
      <c r="C143" s="28">
        <v>90</v>
      </c>
      <c r="D143" s="29">
        <v>-0.74099999999999999</v>
      </c>
      <c r="E143" t="s">
        <v>2555</v>
      </c>
      <c r="F143">
        <v>18.2</v>
      </c>
      <c r="G143" s="28">
        <v>23</v>
      </c>
      <c r="H143" t="s">
        <v>2593</v>
      </c>
    </row>
    <row r="144" spans="2:12" x14ac:dyDescent="0.2">
      <c r="B144" t="s">
        <v>2559</v>
      </c>
      <c r="C144" s="28">
        <v>90</v>
      </c>
      <c r="D144" s="29">
        <v>8.5000000000000006E-2</v>
      </c>
      <c r="E144" t="s">
        <v>2555</v>
      </c>
      <c r="F144" s="29">
        <v>17.3</v>
      </c>
      <c r="G144" s="28">
        <v>23</v>
      </c>
      <c r="H144" t="s">
        <v>2593</v>
      </c>
    </row>
    <row r="145" spans="2:8" x14ac:dyDescent="0.2">
      <c r="B145" t="s">
        <v>2560</v>
      </c>
      <c r="C145" s="28">
        <f>16*7</f>
        <v>112</v>
      </c>
      <c r="D145" s="29">
        <v>-2.5</v>
      </c>
      <c r="E145" t="s">
        <v>2555</v>
      </c>
      <c r="F145" s="29">
        <v>14.05</v>
      </c>
      <c r="G145" s="28">
        <v>17</v>
      </c>
      <c r="H145" t="s">
        <v>2562</v>
      </c>
    </row>
    <row r="146" spans="2:8" x14ac:dyDescent="0.2">
      <c r="B146" t="s">
        <v>2561</v>
      </c>
      <c r="C146" s="28">
        <f>16*7</f>
        <v>112</v>
      </c>
      <c r="D146" s="29">
        <v>0.5</v>
      </c>
      <c r="E146" t="s">
        <v>2555</v>
      </c>
      <c r="F146" s="29">
        <v>12.16</v>
      </c>
      <c r="G146" s="28">
        <v>15</v>
      </c>
      <c r="H146" t="s">
        <v>2562</v>
      </c>
    </row>
    <row r="147" spans="2:8" x14ac:dyDescent="0.2">
      <c r="B147" t="s">
        <v>2560</v>
      </c>
      <c r="C147" s="28">
        <f>32*7</f>
        <v>224</v>
      </c>
      <c r="D147" s="29">
        <v>-1.5</v>
      </c>
      <c r="E147" t="s">
        <v>2555</v>
      </c>
      <c r="F147" s="29">
        <v>14.05</v>
      </c>
      <c r="G147" s="28">
        <v>17</v>
      </c>
      <c r="H147" t="s">
        <v>2562</v>
      </c>
    </row>
    <row r="148" spans="2:8" x14ac:dyDescent="0.2">
      <c r="B148" t="s">
        <v>2561</v>
      </c>
      <c r="C148" s="28">
        <f>32*7</f>
        <v>224</v>
      </c>
      <c r="D148" s="29">
        <v>0</v>
      </c>
      <c r="E148" t="s">
        <v>2555</v>
      </c>
      <c r="F148" s="29">
        <v>12.16</v>
      </c>
      <c r="G148" s="28">
        <v>15</v>
      </c>
      <c r="H148" t="s">
        <v>2562</v>
      </c>
    </row>
    <row r="149" spans="2:8" x14ac:dyDescent="0.2">
      <c r="B149" t="s">
        <v>2566</v>
      </c>
      <c r="C149" s="28">
        <f>6*7</f>
        <v>42</v>
      </c>
      <c r="D149" s="29">
        <v>-6.2</v>
      </c>
      <c r="F149" s="29">
        <v>18.2</v>
      </c>
      <c r="G149" s="28">
        <v>18</v>
      </c>
      <c r="H149" t="s">
        <v>2565</v>
      </c>
    </row>
    <row r="150" spans="2:8" x14ac:dyDescent="0.2">
      <c r="B150" t="s">
        <v>2563</v>
      </c>
      <c r="C150" s="28">
        <f>6*7</f>
        <v>42</v>
      </c>
      <c r="D150" s="29">
        <v>-4.5</v>
      </c>
      <c r="F150" s="29">
        <v>18.7</v>
      </c>
      <c r="G150" s="28">
        <v>16</v>
      </c>
      <c r="H150" t="s">
        <v>2565</v>
      </c>
    </row>
    <row r="151" spans="2:8" x14ac:dyDescent="0.2">
      <c r="B151" t="s">
        <v>2567</v>
      </c>
      <c r="C151" s="28">
        <v>25</v>
      </c>
      <c r="D151" s="29">
        <v>0.91</v>
      </c>
      <c r="F151" s="29">
        <v>21.25</v>
      </c>
      <c r="H151" t="s">
        <v>2570</v>
      </c>
    </row>
    <row r="152" spans="2:8" x14ac:dyDescent="0.2">
      <c r="B152" t="s">
        <v>2568</v>
      </c>
      <c r="C152" s="28">
        <v>26</v>
      </c>
      <c r="D152" s="29">
        <v>-1.01</v>
      </c>
      <c r="F152" s="29">
        <v>21.44</v>
      </c>
      <c r="H152" t="s">
        <v>2570</v>
      </c>
    </row>
    <row r="153" spans="2:8" x14ac:dyDescent="0.2">
      <c r="B153" t="s">
        <v>2596</v>
      </c>
      <c r="C153" s="28">
        <f>96*7</f>
        <v>672</v>
      </c>
      <c r="D153" s="29">
        <v>11.7</v>
      </c>
      <c r="E153" t="s">
        <v>2597</v>
      </c>
      <c r="F153" s="29"/>
      <c r="G153" s="28">
        <v>26</v>
      </c>
    </row>
    <row r="154" spans="2:8" x14ac:dyDescent="0.2">
      <c r="H154" t="s">
        <v>2569</v>
      </c>
    </row>
  </sheetData>
  <hyperlinks>
    <hyperlink ref="H3" r:id="rId1" xr:uid="{C476C83D-4280-46B7-984B-2CCCD85B8F01}"/>
    <hyperlink ref="H15" r:id="rId2" xr:uid="{0031C75C-81EF-48CB-823D-C04E52C26FD1}"/>
    <hyperlink ref="H33" r:id="rId3" xr:uid="{E4DDCCBE-3C8C-43EE-887B-664854B36C5F}"/>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267D6-BDDE-4A05-88E6-A834CD3AD9C1}">
  <dimension ref="A1:B2"/>
  <sheetViews>
    <sheetView zoomScale="220" zoomScaleNormal="220" workbookViewId="0"/>
  </sheetViews>
  <sheetFormatPr defaultRowHeight="12.75" x14ac:dyDescent="0.2"/>
  <cols>
    <col min="1" max="1" width="5" bestFit="1" customWidth="1"/>
  </cols>
  <sheetData>
    <row r="1" spans="1:2" x14ac:dyDescent="0.2">
      <c r="A1" s="9" t="s">
        <v>3</v>
      </c>
    </row>
    <row r="2" spans="1:2" x14ac:dyDescent="0.2">
      <c r="B2" s="9" t="s">
        <v>2554</v>
      </c>
    </row>
  </sheetData>
  <hyperlinks>
    <hyperlink ref="A1" location="Main!A1" display="Main" xr:uid="{D832545E-69EA-4AE3-81C5-BD2937606728}"/>
    <hyperlink ref="B2" r:id="rId1" xr:uid="{10C41B2C-8709-41AB-9CA1-95F6138F629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C21B7-4763-4FF8-84CA-74B3A916DA87}">
  <dimension ref="A1:L71"/>
  <sheetViews>
    <sheetView zoomScale="115" zoomScaleNormal="115" workbookViewId="0">
      <selection activeCell="G34" sqref="G34"/>
    </sheetView>
  </sheetViews>
  <sheetFormatPr defaultRowHeight="12.75" x14ac:dyDescent="0.2"/>
  <cols>
    <col min="1" max="1" width="5" bestFit="1" customWidth="1"/>
    <col min="2" max="2" width="14.42578125" customWidth="1"/>
    <col min="3" max="3" width="16" customWidth="1"/>
    <col min="4" max="4" width="23.42578125" customWidth="1"/>
    <col min="5" max="5" width="20.42578125" customWidth="1"/>
    <col min="6" max="6" width="13" customWidth="1"/>
    <col min="7" max="7" width="20.7109375" customWidth="1"/>
    <col min="8" max="8" width="14" customWidth="1"/>
    <col min="9" max="9" width="10.28515625" customWidth="1"/>
    <col min="10" max="10" width="11.7109375" customWidth="1"/>
  </cols>
  <sheetData>
    <row r="1" spans="1:10" x14ac:dyDescent="0.2">
      <c r="A1" s="9" t="s">
        <v>3</v>
      </c>
    </row>
    <row r="2" spans="1:10" x14ac:dyDescent="0.2">
      <c r="B2" s="1" t="s">
        <v>4</v>
      </c>
      <c r="C2" s="2" t="s">
        <v>5</v>
      </c>
      <c r="D2" s="2" t="s">
        <v>6</v>
      </c>
      <c r="E2" s="2" t="s">
        <v>7</v>
      </c>
      <c r="F2" s="2" t="s">
        <v>8</v>
      </c>
      <c r="G2" s="3" t="s">
        <v>10</v>
      </c>
    </row>
    <row r="3" spans="1:10" x14ac:dyDescent="0.2">
      <c r="B3" s="4" t="s">
        <v>44</v>
      </c>
      <c r="C3" t="s">
        <v>26</v>
      </c>
      <c r="G3" s="5" t="s">
        <v>45</v>
      </c>
    </row>
    <row r="4" spans="1:10" x14ac:dyDescent="0.2">
      <c r="B4" s="4"/>
      <c r="C4" t="s">
        <v>27</v>
      </c>
      <c r="G4" s="5"/>
    </row>
    <row r="5" spans="1:10" x14ac:dyDescent="0.2">
      <c r="B5" s="4"/>
      <c r="C5" t="s">
        <v>33</v>
      </c>
      <c r="G5" s="5"/>
    </row>
    <row r="6" spans="1:10" x14ac:dyDescent="0.2">
      <c r="B6" s="19" t="s">
        <v>583</v>
      </c>
      <c r="C6" s="20" t="s">
        <v>36</v>
      </c>
      <c r="D6" s="12"/>
      <c r="E6" s="12" t="s">
        <v>586</v>
      </c>
      <c r="F6" s="12"/>
      <c r="G6" s="21" t="s">
        <v>589</v>
      </c>
      <c r="H6" s="16"/>
      <c r="I6" s="17" t="s">
        <v>645</v>
      </c>
      <c r="J6" s="18" t="s">
        <v>643</v>
      </c>
    </row>
    <row r="7" spans="1:10" x14ac:dyDescent="0.2">
      <c r="B7" s="4"/>
      <c r="C7" t="s">
        <v>28</v>
      </c>
      <c r="G7" s="5"/>
    </row>
    <row r="8" spans="1:10" x14ac:dyDescent="0.2">
      <c r="B8" s="1" t="s">
        <v>4</v>
      </c>
      <c r="C8" s="2" t="s">
        <v>5</v>
      </c>
      <c r="D8" s="2" t="s">
        <v>6</v>
      </c>
      <c r="E8" s="2" t="s">
        <v>7</v>
      </c>
      <c r="F8" s="2" t="s">
        <v>9</v>
      </c>
      <c r="G8" s="2" t="s">
        <v>10</v>
      </c>
      <c r="H8" s="3" t="s">
        <v>522</v>
      </c>
      <c r="I8" s="15" t="s">
        <v>639</v>
      </c>
      <c r="J8" s="15" t="s">
        <v>642</v>
      </c>
    </row>
    <row r="9" spans="1:10" x14ac:dyDescent="0.2">
      <c r="B9" s="19" t="s">
        <v>15</v>
      </c>
      <c r="C9" s="22" t="s">
        <v>14</v>
      </c>
      <c r="D9" s="12"/>
      <c r="E9" s="12" t="s">
        <v>605</v>
      </c>
      <c r="F9" s="12" t="s">
        <v>631</v>
      </c>
      <c r="G9" s="12" t="s">
        <v>16</v>
      </c>
      <c r="H9" s="21"/>
      <c r="I9" s="13"/>
      <c r="J9" s="13"/>
    </row>
    <row r="10" spans="1:10" x14ac:dyDescent="0.2">
      <c r="B10" s="19" t="s">
        <v>552</v>
      </c>
      <c r="C10" s="22" t="s">
        <v>34</v>
      </c>
      <c r="D10" s="12" t="s">
        <v>551</v>
      </c>
      <c r="E10" s="12" t="s">
        <v>53</v>
      </c>
      <c r="F10" s="12" t="s">
        <v>550</v>
      </c>
      <c r="G10" s="12" t="s">
        <v>644</v>
      </c>
      <c r="H10" s="23">
        <v>43549</v>
      </c>
      <c r="I10" s="13" t="s">
        <v>645</v>
      </c>
      <c r="J10" s="13"/>
    </row>
    <row r="11" spans="1:10" x14ac:dyDescent="0.2">
      <c r="B11" s="19" t="s">
        <v>18</v>
      </c>
      <c r="C11" s="22" t="s">
        <v>17</v>
      </c>
      <c r="D11" s="12"/>
      <c r="E11" s="12" t="s">
        <v>568</v>
      </c>
      <c r="F11" s="12" t="s">
        <v>550</v>
      </c>
      <c r="G11" s="12" t="s">
        <v>19</v>
      </c>
      <c r="H11" s="23">
        <v>39433</v>
      </c>
      <c r="I11" s="13" t="s">
        <v>640</v>
      </c>
      <c r="J11" s="13" t="s">
        <v>643</v>
      </c>
    </row>
    <row r="12" spans="1:10" x14ac:dyDescent="0.2">
      <c r="B12" s="19" t="s">
        <v>37</v>
      </c>
      <c r="C12" s="22" t="s">
        <v>38</v>
      </c>
      <c r="D12" s="12"/>
      <c r="E12" s="12" t="s">
        <v>569</v>
      </c>
      <c r="F12" s="12"/>
      <c r="G12" s="12" t="s">
        <v>16</v>
      </c>
      <c r="H12" s="21"/>
      <c r="I12" s="13" t="s">
        <v>640</v>
      </c>
      <c r="J12" s="13" t="s">
        <v>646</v>
      </c>
    </row>
    <row r="13" spans="1:10" x14ac:dyDescent="0.2">
      <c r="B13" s="19" t="s">
        <v>590</v>
      </c>
      <c r="C13" s="22" t="s">
        <v>35</v>
      </c>
      <c r="D13" s="12"/>
      <c r="E13" s="12" t="s">
        <v>603</v>
      </c>
      <c r="F13" s="12"/>
      <c r="G13" s="12" t="s">
        <v>601</v>
      </c>
      <c r="H13" s="21"/>
      <c r="I13" s="13"/>
      <c r="J13" s="13" t="s">
        <v>649</v>
      </c>
    </row>
    <row r="14" spans="1:10" x14ac:dyDescent="0.2">
      <c r="B14" s="24" t="s">
        <v>615</v>
      </c>
      <c r="C14" s="20" t="s">
        <v>32</v>
      </c>
      <c r="D14" s="12"/>
      <c r="E14" s="12" t="s">
        <v>603</v>
      </c>
      <c r="F14" s="12"/>
      <c r="G14" s="12" t="s">
        <v>601</v>
      </c>
      <c r="H14" s="21"/>
      <c r="I14" s="13"/>
      <c r="J14" s="13" t="s">
        <v>651</v>
      </c>
    </row>
    <row r="15" spans="1:10" x14ac:dyDescent="0.2">
      <c r="B15" s="24" t="s">
        <v>599</v>
      </c>
      <c r="C15" s="12"/>
      <c r="D15" s="12"/>
      <c r="E15" s="12" t="s">
        <v>602</v>
      </c>
      <c r="F15" s="12"/>
      <c r="G15" s="12" t="s">
        <v>600</v>
      </c>
      <c r="H15" s="21"/>
      <c r="I15" s="13"/>
      <c r="J15" s="13"/>
    </row>
    <row r="16" spans="1:10" x14ac:dyDescent="0.2">
      <c r="B16" s="24"/>
      <c r="C16" s="12" t="s">
        <v>647</v>
      </c>
      <c r="D16" s="12"/>
      <c r="E16" s="12"/>
      <c r="F16" s="12"/>
      <c r="G16" s="12" t="s">
        <v>648</v>
      </c>
      <c r="H16" s="21"/>
      <c r="I16" s="13"/>
      <c r="J16" s="13" t="s">
        <v>650</v>
      </c>
    </row>
    <row r="17" spans="2:12" x14ac:dyDescent="0.2">
      <c r="B17" s="24" t="s">
        <v>21</v>
      </c>
      <c r="C17" s="12" t="s">
        <v>22</v>
      </c>
      <c r="D17" s="12"/>
      <c r="E17" s="12" t="s">
        <v>616</v>
      </c>
      <c r="F17" s="12"/>
      <c r="G17" s="12" t="s">
        <v>16</v>
      </c>
      <c r="H17" s="21"/>
      <c r="I17" s="14"/>
      <c r="J17" s="14"/>
    </row>
    <row r="18" spans="2:12" x14ac:dyDescent="0.2">
      <c r="B18" s="4" t="s">
        <v>530</v>
      </c>
      <c r="E18" t="s">
        <v>606</v>
      </c>
      <c r="G18" t="s">
        <v>16</v>
      </c>
      <c r="H18" s="5"/>
    </row>
    <row r="19" spans="2:12" x14ac:dyDescent="0.2">
      <c r="B19" s="4" t="s">
        <v>534</v>
      </c>
      <c r="C19" t="s">
        <v>607</v>
      </c>
      <c r="E19" t="s">
        <v>608</v>
      </c>
      <c r="G19" t="s">
        <v>16</v>
      </c>
      <c r="H19" s="5"/>
    </row>
    <row r="20" spans="2:12" x14ac:dyDescent="0.2">
      <c r="B20" s="4" t="s">
        <v>549</v>
      </c>
      <c r="C20" t="s">
        <v>610</v>
      </c>
      <c r="E20" t="s">
        <v>611</v>
      </c>
      <c r="G20" t="s">
        <v>16</v>
      </c>
      <c r="H20" s="5"/>
    </row>
    <row r="21" spans="2:12" x14ac:dyDescent="0.2">
      <c r="B21" s="4" t="s">
        <v>23</v>
      </c>
      <c r="C21" t="s">
        <v>31</v>
      </c>
      <c r="E21" t="s">
        <v>2533</v>
      </c>
      <c r="G21" t="s">
        <v>2532</v>
      </c>
      <c r="H21" s="5"/>
    </row>
    <row r="22" spans="2:12" x14ac:dyDescent="0.2">
      <c r="B22" s="4" t="s">
        <v>24</v>
      </c>
      <c r="C22" t="s">
        <v>2531</v>
      </c>
      <c r="G22" t="s">
        <v>2516</v>
      </c>
      <c r="H22" s="5"/>
    </row>
    <row r="23" spans="2:12" x14ac:dyDescent="0.2">
      <c r="B23" s="4"/>
      <c r="C23" t="s">
        <v>25</v>
      </c>
      <c r="H23" s="5"/>
    </row>
    <row r="24" spans="2:12" x14ac:dyDescent="0.2">
      <c r="B24" s="4" t="s">
        <v>42</v>
      </c>
      <c r="C24" t="s">
        <v>41</v>
      </c>
      <c r="H24" s="5"/>
      <c r="L24" t="s">
        <v>47</v>
      </c>
    </row>
    <row r="25" spans="2:12" x14ac:dyDescent="0.2">
      <c r="B25" s="4" t="s">
        <v>43</v>
      </c>
      <c r="H25" s="5"/>
    </row>
    <row r="26" spans="2:12" x14ac:dyDescent="0.2">
      <c r="B26" s="4" t="s">
        <v>49</v>
      </c>
      <c r="C26" t="s">
        <v>51</v>
      </c>
      <c r="E26" t="s">
        <v>612</v>
      </c>
      <c r="G26" t="s">
        <v>50</v>
      </c>
      <c r="H26" s="5"/>
    </row>
    <row r="27" spans="2:12" x14ac:dyDescent="0.2">
      <c r="B27" s="4" t="s">
        <v>537</v>
      </c>
      <c r="E27" t="s">
        <v>609</v>
      </c>
      <c r="G27" t="s">
        <v>16</v>
      </c>
      <c r="H27" s="5"/>
    </row>
    <row r="28" spans="2:12" x14ac:dyDescent="0.2">
      <c r="B28" s="4" t="s">
        <v>39</v>
      </c>
      <c r="C28" t="s">
        <v>40</v>
      </c>
      <c r="E28" t="s">
        <v>609</v>
      </c>
      <c r="G28" t="s">
        <v>16</v>
      </c>
      <c r="H28" s="5"/>
    </row>
    <row r="29" spans="2:12" x14ac:dyDescent="0.2">
      <c r="B29" s="4" t="s">
        <v>30</v>
      </c>
      <c r="C29" t="s">
        <v>29</v>
      </c>
      <c r="E29" t="s">
        <v>609</v>
      </c>
      <c r="G29" t="s">
        <v>614</v>
      </c>
      <c r="H29" s="5"/>
    </row>
    <row r="30" spans="2:12" x14ac:dyDescent="0.2">
      <c r="B30" s="4"/>
      <c r="C30" t="s">
        <v>52</v>
      </c>
      <c r="E30" t="s">
        <v>609</v>
      </c>
      <c r="G30" t="s">
        <v>545</v>
      </c>
      <c r="H30" s="5"/>
    </row>
    <row r="31" spans="2:12" x14ac:dyDescent="0.2">
      <c r="B31" s="27" t="s">
        <v>46</v>
      </c>
      <c r="C31" t="s">
        <v>47</v>
      </c>
      <c r="E31" t="s">
        <v>612</v>
      </c>
      <c r="G31" t="s">
        <v>613</v>
      </c>
      <c r="H31" s="5"/>
    </row>
    <row r="32" spans="2:12" x14ac:dyDescent="0.2">
      <c r="B32" s="4" t="s">
        <v>20</v>
      </c>
      <c r="C32" t="s">
        <v>48</v>
      </c>
      <c r="E32" t="s">
        <v>604</v>
      </c>
      <c r="G32" t="s">
        <v>16</v>
      </c>
      <c r="H32" s="5"/>
    </row>
    <row r="33" spans="2:8" x14ac:dyDescent="0.2">
      <c r="B33" s="4" t="s">
        <v>2612</v>
      </c>
      <c r="E33" t="s">
        <v>2613</v>
      </c>
      <c r="G33" t="s">
        <v>2614</v>
      </c>
      <c r="H33" s="5"/>
    </row>
    <row r="34" spans="2:8" x14ac:dyDescent="0.2">
      <c r="B34" s="4" t="s">
        <v>523</v>
      </c>
      <c r="H34" s="5"/>
    </row>
    <row r="35" spans="2:8" x14ac:dyDescent="0.2">
      <c r="B35" s="4"/>
      <c r="C35" t="s">
        <v>525</v>
      </c>
      <c r="H35" s="5"/>
    </row>
    <row r="36" spans="2:8" x14ac:dyDescent="0.2">
      <c r="B36" s="4" t="s">
        <v>528</v>
      </c>
      <c r="C36" t="s">
        <v>529</v>
      </c>
      <c r="H36" s="5"/>
    </row>
    <row r="37" spans="2:8" x14ac:dyDescent="0.2">
      <c r="B37" s="4"/>
      <c r="C37" t="s">
        <v>532</v>
      </c>
      <c r="H37" s="5"/>
    </row>
    <row r="38" spans="2:8" x14ac:dyDescent="0.2">
      <c r="B38" s="4" t="s">
        <v>538</v>
      </c>
      <c r="H38" s="5"/>
    </row>
    <row r="39" spans="2:8" x14ac:dyDescent="0.2">
      <c r="B39" s="4" t="s">
        <v>542</v>
      </c>
      <c r="H39" s="5"/>
    </row>
    <row r="40" spans="2:8" x14ac:dyDescent="0.2">
      <c r="B40" s="4" t="s">
        <v>544</v>
      </c>
      <c r="H40" s="5"/>
    </row>
    <row r="41" spans="2:8" x14ac:dyDescent="0.2">
      <c r="B41" s="4" t="s">
        <v>543</v>
      </c>
      <c r="H41" s="5"/>
    </row>
    <row r="42" spans="2:8" x14ac:dyDescent="0.2">
      <c r="B42" s="4" t="s">
        <v>539</v>
      </c>
      <c r="H42" s="5"/>
    </row>
    <row r="43" spans="2:8" x14ac:dyDescent="0.2">
      <c r="B43" s="4" t="s">
        <v>531</v>
      </c>
      <c r="E43" t="s">
        <v>540</v>
      </c>
      <c r="F43" t="s">
        <v>541</v>
      </c>
      <c r="H43" s="5"/>
    </row>
    <row r="44" spans="2:8" x14ac:dyDescent="0.2">
      <c r="B44" s="4" t="s">
        <v>533</v>
      </c>
      <c r="H44" s="5"/>
    </row>
    <row r="45" spans="2:8" x14ac:dyDescent="0.2">
      <c r="B45" s="4" t="s">
        <v>527</v>
      </c>
      <c r="H45" s="5"/>
    </row>
    <row r="46" spans="2:8" x14ac:dyDescent="0.2">
      <c r="B46" s="4" t="s">
        <v>526</v>
      </c>
      <c r="H46" s="5"/>
    </row>
    <row r="47" spans="2:8" x14ac:dyDescent="0.2">
      <c r="B47" s="4" t="s">
        <v>546</v>
      </c>
      <c r="H47" s="5"/>
    </row>
    <row r="48" spans="2:8" x14ac:dyDescent="0.2">
      <c r="B48" s="4" t="s">
        <v>547</v>
      </c>
      <c r="H48" s="5"/>
    </row>
    <row r="49" spans="2:8" x14ac:dyDescent="0.2">
      <c r="B49" s="30" t="s">
        <v>2557</v>
      </c>
      <c r="H49" s="5"/>
    </row>
    <row r="50" spans="2:8" x14ac:dyDescent="0.2">
      <c r="B50" s="4" t="s">
        <v>548</v>
      </c>
      <c r="H50" s="5"/>
    </row>
    <row r="51" spans="2:8" x14ac:dyDescent="0.2">
      <c r="B51" s="4" t="s">
        <v>535</v>
      </c>
      <c r="H51" s="5"/>
    </row>
    <row r="52" spans="2:8" x14ac:dyDescent="0.2">
      <c r="B52" s="4" t="s">
        <v>536</v>
      </c>
      <c r="H52" s="5"/>
    </row>
    <row r="53" spans="2:8" x14ac:dyDescent="0.2">
      <c r="B53" s="6" t="s">
        <v>524</v>
      </c>
      <c r="C53" s="7"/>
      <c r="D53" s="7"/>
      <c r="E53" s="7"/>
      <c r="F53" s="7"/>
      <c r="G53" s="7"/>
      <c r="H53" s="8"/>
    </row>
    <row r="55" spans="2:8" x14ac:dyDescent="0.2">
      <c r="B55" s="10" t="s">
        <v>2534</v>
      </c>
    </row>
    <row r="56" spans="2:8" x14ac:dyDescent="0.2">
      <c r="B56" t="s">
        <v>2538</v>
      </c>
    </row>
    <row r="58" spans="2:8" x14ac:dyDescent="0.2">
      <c r="B58" s="10" t="s">
        <v>2535</v>
      </c>
    </row>
    <row r="59" spans="2:8" x14ac:dyDescent="0.2">
      <c r="B59" t="s">
        <v>2537</v>
      </c>
    </row>
    <row r="61" spans="2:8" x14ac:dyDescent="0.2">
      <c r="B61" s="10" t="s">
        <v>2536</v>
      </c>
    </row>
    <row r="62" spans="2:8" x14ac:dyDescent="0.2">
      <c r="B62" t="s">
        <v>2540</v>
      </c>
    </row>
    <row r="64" spans="2:8" x14ac:dyDescent="0.2">
      <c r="B64" s="10" t="s">
        <v>2539</v>
      </c>
    </row>
    <row r="65" spans="2:2" x14ac:dyDescent="0.2">
      <c r="B65" t="s">
        <v>2541</v>
      </c>
    </row>
    <row r="67" spans="2:2" x14ac:dyDescent="0.2">
      <c r="B67" s="10" t="s">
        <v>34</v>
      </c>
    </row>
    <row r="68" spans="2:2" x14ac:dyDescent="0.2">
      <c r="B68" t="s">
        <v>2542</v>
      </c>
    </row>
    <row r="70" spans="2:2" x14ac:dyDescent="0.2">
      <c r="B70" s="10" t="s">
        <v>14</v>
      </c>
    </row>
    <row r="71" spans="2:2" x14ac:dyDescent="0.2">
      <c r="B71" t="s">
        <v>2576</v>
      </c>
    </row>
  </sheetData>
  <hyperlinks>
    <hyperlink ref="B9" location="donanemab!A1" display="LY3002813" xr:uid="{261C7400-5508-4521-8CCF-1FDE11057AF1}"/>
    <hyperlink ref="C9" location="donanemab!A1" display="donanemab" xr:uid="{11486499-08F7-4098-B3D9-A34A5208D449}"/>
    <hyperlink ref="C11" location="bapi!A1" display="bapineuzumab" xr:uid="{D1A8F067-6480-4DFC-8142-675B8202F068}"/>
    <hyperlink ref="B11" location="bapi!A1" display="AAB-001" xr:uid="{E4A6C30E-5C87-48D6-8EA3-675AE735CAAC}"/>
    <hyperlink ref="B10" location="lecanemab!A1" display="BAN2401" xr:uid="{E5BE8FE7-C7E5-4ADA-927E-2EDA03E3B58B}"/>
    <hyperlink ref="C10" location="lecanemab!A1" display="lecanemab" xr:uid="{4BB8A685-BAF0-48F8-979B-FBC9C3552FE3}"/>
    <hyperlink ref="A1" location="Main!A1" display="Main" xr:uid="{238F7D1E-F99B-4E9F-B4E6-7B26F037DCD6}"/>
    <hyperlink ref="B6" location="Aduhelm!A1" display="Aduhelm, fka BIIB037" xr:uid="{22EB86F7-8C92-4FA3-876F-063DDB5B8D81}"/>
    <hyperlink ref="C6" location="Aduhelm!A1" display="aducanumab" xr:uid="{DD4464D6-253A-4FD7-8F47-8BA40D12BD85}"/>
    <hyperlink ref="C13" location="crenezumab!A1" display="crenezumab" xr:uid="{DA946C70-65DA-4F20-85E6-40C3403B58CC}"/>
    <hyperlink ref="B13" location="crenezumab!A1" display="RG7412, MABT5102A" xr:uid="{D31C7D09-4FCF-420E-8706-B5EB2CF31301}"/>
    <hyperlink ref="C12" location="solanezumab!A1" display="solanezumab" xr:uid="{4D65A1B6-7BFB-499B-880D-48A30115E583}"/>
    <hyperlink ref="B12" location="solanezumab!A1" display="LY2062430" xr:uid="{5F6D10DF-227C-4130-AD8E-30547E397AE8}"/>
    <hyperlink ref="C14" location="gantenerumab!A1" display="gantenerumab" xr:uid="{621F09F4-E78D-4C9E-9C39-6D4407E37914}"/>
    <hyperlink ref="B31" location="verubecestat!A1" display="MK-8931" xr:uid="{F7F88756-13BC-4AA8-BFAE-70EFC6341539}"/>
  </hyperlink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3AD44-E03D-45FA-9764-4B48B650EA89}">
  <dimension ref="A1:C5"/>
  <sheetViews>
    <sheetView zoomScale="145" zoomScaleNormal="145" workbookViewId="0">
      <selection activeCell="D5" sqref="D5"/>
    </sheetView>
  </sheetViews>
  <sheetFormatPr defaultRowHeight="12.75" x14ac:dyDescent="0.2"/>
  <cols>
    <col min="1" max="1" width="5" bestFit="1" customWidth="1"/>
    <col min="2" max="2" width="10.28515625" bestFit="1" customWidth="1"/>
  </cols>
  <sheetData>
    <row r="1" spans="1:3" x14ac:dyDescent="0.2">
      <c r="A1" s="9" t="s">
        <v>3</v>
      </c>
    </row>
    <row r="2" spans="1:3" x14ac:dyDescent="0.2">
      <c r="B2" t="s">
        <v>4</v>
      </c>
    </row>
    <row r="3" spans="1:3" x14ac:dyDescent="0.2">
      <c r="B3" t="s">
        <v>5</v>
      </c>
      <c r="C3" t="s">
        <v>47</v>
      </c>
    </row>
    <row r="4" spans="1:3" x14ac:dyDescent="0.2">
      <c r="B4" t="s">
        <v>10</v>
      </c>
      <c r="C4" t="s">
        <v>613</v>
      </c>
    </row>
    <row r="5" spans="1:3" x14ac:dyDescent="0.2">
      <c r="B5" t="s">
        <v>7</v>
      </c>
      <c r="C5" t="s">
        <v>2611</v>
      </c>
    </row>
  </sheetData>
  <hyperlinks>
    <hyperlink ref="A1" location="Main!A1" display="Main" xr:uid="{411BC75C-AC3C-4C0B-A9A8-DF283C50B0B9}"/>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A264A-38A5-42EE-B7CD-F6096EA00AB2}">
  <dimension ref="A1:G21"/>
  <sheetViews>
    <sheetView zoomScale="175" zoomScaleNormal="175" workbookViewId="0">
      <selection activeCell="A10" sqref="A10"/>
    </sheetView>
  </sheetViews>
  <sheetFormatPr defaultRowHeight="12.75" x14ac:dyDescent="0.2"/>
  <cols>
    <col min="1" max="1" width="6" bestFit="1" customWidth="1"/>
    <col min="2" max="2" width="12.85546875" bestFit="1" customWidth="1"/>
  </cols>
  <sheetData>
    <row r="1" spans="1:7" x14ac:dyDescent="0.2">
      <c r="A1" s="9" t="s">
        <v>585</v>
      </c>
    </row>
    <row r="2" spans="1:7" x14ac:dyDescent="0.2">
      <c r="B2" t="s">
        <v>4</v>
      </c>
      <c r="C2" t="s">
        <v>15</v>
      </c>
    </row>
    <row r="3" spans="1:7" x14ac:dyDescent="0.2">
      <c r="B3" t="s">
        <v>5</v>
      </c>
      <c r="C3" t="s">
        <v>14</v>
      </c>
    </row>
    <row r="4" spans="1:7" x14ac:dyDescent="0.2">
      <c r="B4" t="s">
        <v>7</v>
      </c>
      <c r="C4" t="s">
        <v>633</v>
      </c>
    </row>
    <row r="5" spans="1:7" x14ac:dyDescent="0.2">
      <c r="B5" t="s">
        <v>6</v>
      </c>
      <c r="C5" t="s">
        <v>626</v>
      </c>
    </row>
    <row r="6" spans="1:7" x14ac:dyDescent="0.2">
      <c r="B6" t="s">
        <v>636</v>
      </c>
      <c r="C6" t="s">
        <v>637</v>
      </c>
    </row>
    <row r="8" spans="1:7" x14ac:dyDescent="0.2">
      <c r="C8" s="10" t="s">
        <v>628</v>
      </c>
    </row>
    <row r="9" spans="1:7" x14ac:dyDescent="0.2">
      <c r="C9" t="s">
        <v>627</v>
      </c>
    </row>
    <row r="10" spans="1:7" x14ac:dyDescent="0.2">
      <c r="C10" t="s">
        <v>629</v>
      </c>
    </row>
    <row r="11" spans="1:7" x14ac:dyDescent="0.2">
      <c r="C11" t="s">
        <v>632</v>
      </c>
    </row>
    <row r="14" spans="1:7" x14ac:dyDescent="0.2">
      <c r="C14" s="10" t="s">
        <v>634</v>
      </c>
    </row>
    <row r="15" spans="1:7" x14ac:dyDescent="0.2">
      <c r="C15" t="s">
        <v>635</v>
      </c>
      <c r="G15" t="s">
        <v>2575</v>
      </c>
    </row>
    <row r="16" spans="1:7" x14ac:dyDescent="0.2">
      <c r="C16" t="s">
        <v>2571</v>
      </c>
    </row>
    <row r="17" spans="3:6" x14ac:dyDescent="0.2">
      <c r="C17" t="s">
        <v>2572</v>
      </c>
    </row>
    <row r="18" spans="3:6" x14ac:dyDescent="0.2">
      <c r="C18">
        <v>1.33</v>
      </c>
      <c r="D18">
        <v>1.35</v>
      </c>
    </row>
    <row r="19" spans="3:6" x14ac:dyDescent="0.2">
      <c r="D19" t="s">
        <v>2573</v>
      </c>
      <c r="F19">
        <f>32.72-28.53</f>
        <v>4.1899999999999977</v>
      </c>
    </row>
    <row r="20" spans="3:6" x14ac:dyDescent="0.2">
      <c r="D20" t="s">
        <v>2574</v>
      </c>
      <c r="F20">
        <f>34.53-29.16</f>
        <v>5.370000000000001</v>
      </c>
    </row>
    <row r="21" spans="3:6" x14ac:dyDescent="0.2">
      <c r="F21">
        <f>+F20-F19</f>
        <v>1.1800000000000033</v>
      </c>
    </row>
  </sheetData>
  <hyperlinks>
    <hyperlink ref="A1" location="Drugs!A1" display="Main" xr:uid="{A9BF63E5-C657-46DE-BD93-EFEF0F1C7853}"/>
  </hyperlink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82190-AA84-4226-95C7-14C5BEA0A912}">
  <dimension ref="A1:C622"/>
  <sheetViews>
    <sheetView zoomScale="160" zoomScaleNormal="160" workbookViewId="0"/>
  </sheetViews>
  <sheetFormatPr defaultRowHeight="12.75" x14ac:dyDescent="0.2"/>
  <cols>
    <col min="1" max="1" width="5" bestFit="1" customWidth="1"/>
    <col min="2" max="2" width="12.28515625" customWidth="1"/>
  </cols>
  <sheetData>
    <row r="1" spans="1:3" x14ac:dyDescent="0.2">
      <c r="A1" s="9" t="s">
        <v>3</v>
      </c>
    </row>
    <row r="2" spans="1:3" x14ac:dyDescent="0.2">
      <c r="B2" t="s">
        <v>4</v>
      </c>
      <c r="C2" t="s">
        <v>514</v>
      </c>
    </row>
    <row r="3" spans="1:3" x14ac:dyDescent="0.2">
      <c r="B3" t="s">
        <v>5</v>
      </c>
      <c r="C3" t="s">
        <v>17</v>
      </c>
    </row>
    <row r="4" spans="1:3" x14ac:dyDescent="0.2">
      <c r="B4" t="s">
        <v>7</v>
      </c>
      <c r="C4" t="s">
        <v>567</v>
      </c>
    </row>
    <row r="5" spans="1:3" x14ac:dyDescent="0.2">
      <c r="C5" t="s">
        <v>621</v>
      </c>
    </row>
    <row r="6" spans="1:3" x14ac:dyDescent="0.2">
      <c r="B6" t="s">
        <v>561</v>
      </c>
      <c r="C6" t="s">
        <v>598</v>
      </c>
    </row>
    <row r="7" spans="1:3" x14ac:dyDescent="0.2">
      <c r="B7" t="s">
        <v>563</v>
      </c>
      <c r="C7" t="s">
        <v>564</v>
      </c>
    </row>
    <row r="8" spans="1:3" x14ac:dyDescent="0.2">
      <c r="C8" t="s">
        <v>565</v>
      </c>
    </row>
    <row r="9" spans="1:3" x14ac:dyDescent="0.2">
      <c r="B9" t="s">
        <v>509</v>
      </c>
    </row>
    <row r="10" spans="1:3" x14ac:dyDescent="0.2">
      <c r="C10" s="10" t="s">
        <v>518</v>
      </c>
    </row>
    <row r="11" spans="1:3" x14ac:dyDescent="0.2">
      <c r="C11" t="s">
        <v>519</v>
      </c>
    </row>
    <row r="12" spans="1:3" x14ac:dyDescent="0.2">
      <c r="C12" t="s">
        <v>511</v>
      </c>
    </row>
    <row r="13" spans="1:3" x14ac:dyDescent="0.2">
      <c r="C13" t="s">
        <v>512</v>
      </c>
    </row>
    <row r="14" spans="1:3" x14ac:dyDescent="0.2">
      <c r="C14" t="s">
        <v>520</v>
      </c>
    </row>
    <row r="17" spans="2:3" x14ac:dyDescent="0.2">
      <c r="C17" s="10" t="s">
        <v>515</v>
      </c>
    </row>
    <row r="18" spans="2:3" x14ac:dyDescent="0.2">
      <c r="C18" t="s">
        <v>516</v>
      </c>
    </row>
    <row r="19" spans="2:3" x14ac:dyDescent="0.2">
      <c r="C19" t="s">
        <v>511</v>
      </c>
    </row>
    <row r="20" spans="2:3" x14ac:dyDescent="0.2">
      <c r="C20" t="s">
        <v>512</v>
      </c>
    </row>
    <row r="21" spans="2:3" x14ac:dyDescent="0.2">
      <c r="C21" t="s">
        <v>521</v>
      </c>
    </row>
    <row r="24" spans="2:3" x14ac:dyDescent="0.2">
      <c r="C24" s="10" t="s">
        <v>597</v>
      </c>
    </row>
    <row r="25" spans="2:3" x14ac:dyDescent="0.2">
      <c r="C25" t="s">
        <v>571</v>
      </c>
    </row>
    <row r="26" spans="2:3" x14ac:dyDescent="0.2">
      <c r="C26" t="s">
        <v>572</v>
      </c>
    </row>
    <row r="28" spans="2:3" x14ac:dyDescent="0.2">
      <c r="C28" s="10" t="s">
        <v>596</v>
      </c>
    </row>
    <row r="29" spans="2:3" x14ac:dyDescent="0.2">
      <c r="C29" t="s">
        <v>573</v>
      </c>
    </row>
    <row r="31" spans="2:3" x14ac:dyDescent="0.2">
      <c r="B31" t="s">
        <v>475</v>
      </c>
    </row>
    <row r="32" spans="2:3" x14ac:dyDescent="0.2">
      <c r="C32" t="s">
        <v>570</v>
      </c>
    </row>
    <row r="37" spans="2:2" x14ac:dyDescent="0.2">
      <c r="B37" s="10" t="s">
        <v>475</v>
      </c>
    </row>
    <row r="38" spans="2:2" x14ac:dyDescent="0.2">
      <c r="B38" t="s">
        <v>476</v>
      </c>
    </row>
    <row r="39" spans="2:2" x14ac:dyDescent="0.2">
      <c r="B39" t="s">
        <v>510</v>
      </c>
    </row>
    <row r="40" spans="2:2" x14ac:dyDescent="0.2">
      <c r="B40" t="s">
        <v>566</v>
      </c>
    </row>
    <row r="41" spans="2:2" x14ac:dyDescent="0.2">
      <c r="B41" t="s">
        <v>617</v>
      </c>
    </row>
    <row r="42" spans="2:2" x14ac:dyDescent="0.2">
      <c r="B42" t="s">
        <v>618</v>
      </c>
    </row>
    <row r="43" spans="2:2" x14ac:dyDescent="0.2">
      <c r="B43" t="s">
        <v>619</v>
      </c>
    </row>
    <row r="44" spans="2:2" x14ac:dyDescent="0.2">
      <c r="B44" t="s">
        <v>620</v>
      </c>
    </row>
    <row r="45" spans="2:2" x14ac:dyDescent="0.2">
      <c r="B45" t="s">
        <v>622</v>
      </c>
    </row>
    <row r="46" spans="2:2" x14ac:dyDescent="0.2">
      <c r="B46" t="s">
        <v>623</v>
      </c>
    </row>
    <row r="47" spans="2:2" x14ac:dyDescent="0.2">
      <c r="B47" t="s">
        <v>624</v>
      </c>
    </row>
    <row r="48" spans="2:2" x14ac:dyDescent="0.2">
      <c r="B48" t="s">
        <v>625</v>
      </c>
    </row>
    <row r="49" spans="2:2" x14ac:dyDescent="0.2">
      <c r="B49" t="s">
        <v>54</v>
      </c>
    </row>
    <row r="50" spans="2:2" x14ac:dyDescent="0.2">
      <c r="B50" t="s">
        <v>55</v>
      </c>
    </row>
    <row r="51" spans="2:2" x14ac:dyDescent="0.2">
      <c r="B51" t="s">
        <v>56</v>
      </c>
    </row>
    <row r="52" spans="2:2" x14ac:dyDescent="0.2">
      <c r="B52" t="s">
        <v>57</v>
      </c>
    </row>
    <row r="54" spans="2:2" x14ac:dyDescent="0.2">
      <c r="B54" t="s">
        <v>58</v>
      </c>
    </row>
    <row r="55" spans="2:2" x14ac:dyDescent="0.2">
      <c r="B55" t="s">
        <v>59</v>
      </c>
    </row>
    <row r="56" spans="2:2" x14ac:dyDescent="0.2">
      <c r="B56" t="s">
        <v>60</v>
      </c>
    </row>
    <row r="58" spans="2:2" x14ac:dyDescent="0.2">
      <c r="B58" t="s">
        <v>61</v>
      </c>
    </row>
    <row r="59" spans="2:2" x14ac:dyDescent="0.2">
      <c r="B59" t="s">
        <v>62</v>
      </c>
    </row>
    <row r="60" spans="2:2" x14ac:dyDescent="0.2">
      <c r="B60" t="s">
        <v>63</v>
      </c>
    </row>
    <row r="61" spans="2:2" x14ac:dyDescent="0.2">
      <c r="B61" t="s">
        <v>64</v>
      </c>
    </row>
    <row r="62" spans="2:2" x14ac:dyDescent="0.2">
      <c r="B62" t="s">
        <v>65</v>
      </c>
    </row>
    <row r="64" spans="2:2" x14ac:dyDescent="0.2">
      <c r="B64" t="s">
        <v>66</v>
      </c>
    </row>
    <row r="65" spans="2:2" x14ac:dyDescent="0.2">
      <c r="B65" t="s">
        <v>67</v>
      </c>
    </row>
    <row r="66" spans="2:2" x14ac:dyDescent="0.2">
      <c r="B66" t="s">
        <v>68</v>
      </c>
    </row>
    <row r="67" spans="2:2" x14ac:dyDescent="0.2">
      <c r="B67" t="s">
        <v>69</v>
      </c>
    </row>
    <row r="68" spans="2:2" x14ac:dyDescent="0.2">
      <c r="B68" t="s">
        <v>70</v>
      </c>
    </row>
    <row r="70" spans="2:2" x14ac:dyDescent="0.2">
      <c r="B70" t="s">
        <v>71</v>
      </c>
    </row>
    <row r="71" spans="2:2" x14ac:dyDescent="0.2">
      <c r="B71" t="s">
        <v>72</v>
      </c>
    </row>
    <row r="72" spans="2:2" x14ac:dyDescent="0.2">
      <c r="B72" t="s">
        <v>73</v>
      </c>
    </row>
    <row r="73" spans="2:2" x14ac:dyDescent="0.2">
      <c r="B73">
        <v>32040044</v>
      </c>
    </row>
    <row r="75" spans="2:2" x14ac:dyDescent="0.2">
      <c r="B75" t="s">
        <v>74</v>
      </c>
    </row>
    <row r="76" spans="2:2" x14ac:dyDescent="0.2">
      <c r="B76" t="s">
        <v>75</v>
      </c>
    </row>
    <row r="77" spans="2:2" x14ac:dyDescent="0.2">
      <c r="B77" t="s">
        <v>76</v>
      </c>
    </row>
    <row r="79" spans="2:2" x14ac:dyDescent="0.2">
      <c r="B79" t="s">
        <v>77</v>
      </c>
    </row>
    <row r="80" spans="2:2" x14ac:dyDescent="0.2">
      <c r="B80" t="s">
        <v>78</v>
      </c>
    </row>
    <row r="81" spans="2:2" x14ac:dyDescent="0.2">
      <c r="B81" t="s">
        <v>79</v>
      </c>
    </row>
    <row r="82" spans="2:2" x14ac:dyDescent="0.2">
      <c r="B82" t="s">
        <v>80</v>
      </c>
    </row>
    <row r="83" spans="2:2" x14ac:dyDescent="0.2">
      <c r="B83">
        <v>31306135</v>
      </c>
    </row>
    <row r="85" spans="2:2" x14ac:dyDescent="0.2">
      <c r="B85" t="s">
        <v>81</v>
      </c>
    </row>
    <row r="86" spans="2:2" x14ac:dyDescent="0.2">
      <c r="B86" t="s">
        <v>82</v>
      </c>
    </row>
    <row r="87" spans="2:2" x14ac:dyDescent="0.2">
      <c r="B87" t="s">
        <v>83</v>
      </c>
    </row>
    <row r="88" spans="2:2" x14ac:dyDescent="0.2">
      <c r="B88" t="s">
        <v>84</v>
      </c>
    </row>
    <row r="90" spans="2:2" x14ac:dyDescent="0.2">
      <c r="B90" t="s">
        <v>85</v>
      </c>
    </row>
    <row r="91" spans="2:2" x14ac:dyDescent="0.2">
      <c r="B91" t="s">
        <v>86</v>
      </c>
    </row>
    <row r="93" spans="2:2" x14ac:dyDescent="0.2">
      <c r="B93" t="s">
        <v>87</v>
      </c>
    </row>
    <row r="94" spans="2:2" x14ac:dyDescent="0.2">
      <c r="B94" t="s">
        <v>88</v>
      </c>
    </row>
    <row r="95" spans="2:2" x14ac:dyDescent="0.2">
      <c r="B95" t="s">
        <v>89</v>
      </c>
    </row>
    <row r="96" spans="2:2" x14ac:dyDescent="0.2">
      <c r="B96" t="s">
        <v>90</v>
      </c>
    </row>
    <row r="97" spans="2:2" x14ac:dyDescent="0.2">
      <c r="B97" t="s">
        <v>91</v>
      </c>
    </row>
    <row r="98" spans="2:2" x14ac:dyDescent="0.2">
      <c r="B98" t="s">
        <v>92</v>
      </c>
    </row>
    <row r="99" spans="2:2" x14ac:dyDescent="0.2">
      <c r="B99" t="s">
        <v>93</v>
      </c>
    </row>
    <row r="101" spans="2:2" x14ac:dyDescent="0.2">
      <c r="B101" t="s">
        <v>94</v>
      </c>
    </row>
    <row r="102" spans="2:2" x14ac:dyDescent="0.2">
      <c r="B102" t="s">
        <v>95</v>
      </c>
    </row>
    <row r="103" spans="2:2" x14ac:dyDescent="0.2">
      <c r="B103" t="s">
        <v>96</v>
      </c>
    </row>
    <row r="104" spans="2:2" x14ac:dyDescent="0.2">
      <c r="B104">
        <v>30412493</v>
      </c>
    </row>
    <row r="106" spans="2:2" x14ac:dyDescent="0.2">
      <c r="B106" t="s">
        <v>97</v>
      </c>
    </row>
    <row r="107" spans="2:2" x14ac:dyDescent="0.2">
      <c r="B107" t="s">
        <v>98</v>
      </c>
    </row>
    <row r="108" spans="2:2" x14ac:dyDescent="0.2">
      <c r="B108" t="s">
        <v>99</v>
      </c>
    </row>
    <row r="109" spans="2:2" x14ac:dyDescent="0.2">
      <c r="B109" t="s">
        <v>100</v>
      </c>
    </row>
    <row r="111" spans="2:2" x14ac:dyDescent="0.2">
      <c r="B111" t="s">
        <v>101</v>
      </c>
    </row>
    <row r="112" spans="2:2" x14ac:dyDescent="0.2">
      <c r="B112" t="s">
        <v>102</v>
      </c>
    </row>
    <row r="113" spans="2:2" x14ac:dyDescent="0.2">
      <c r="B113" t="s">
        <v>103</v>
      </c>
    </row>
    <row r="114" spans="2:2" x14ac:dyDescent="0.2">
      <c r="B114" t="s">
        <v>104</v>
      </c>
    </row>
    <row r="115" spans="2:2" x14ac:dyDescent="0.2">
      <c r="B115">
        <v>30201212</v>
      </c>
    </row>
    <row r="117" spans="2:2" x14ac:dyDescent="0.2">
      <c r="B117" t="s">
        <v>105</v>
      </c>
    </row>
    <row r="118" spans="2:2" x14ac:dyDescent="0.2">
      <c r="B118" t="s">
        <v>106</v>
      </c>
    </row>
    <row r="119" spans="2:2" x14ac:dyDescent="0.2">
      <c r="B119" t="s">
        <v>107</v>
      </c>
    </row>
    <row r="120" spans="2:2" x14ac:dyDescent="0.2">
      <c r="B120" t="s">
        <v>108</v>
      </c>
    </row>
    <row r="122" spans="2:2" x14ac:dyDescent="0.2">
      <c r="B122" t="s">
        <v>109</v>
      </c>
    </row>
    <row r="123" spans="2:2" x14ac:dyDescent="0.2">
      <c r="B123" t="s">
        <v>110</v>
      </c>
    </row>
    <row r="124" spans="2:2" x14ac:dyDescent="0.2">
      <c r="B124" t="s">
        <v>111</v>
      </c>
    </row>
    <row r="125" spans="2:2" x14ac:dyDescent="0.2">
      <c r="B125" t="s">
        <v>112</v>
      </c>
    </row>
    <row r="126" spans="2:2" x14ac:dyDescent="0.2">
      <c r="B126" t="s">
        <v>113</v>
      </c>
    </row>
    <row r="128" spans="2:2" x14ac:dyDescent="0.2">
      <c r="B128" t="s">
        <v>114</v>
      </c>
    </row>
    <row r="129" spans="2:2" x14ac:dyDescent="0.2">
      <c r="B129" t="s">
        <v>115</v>
      </c>
    </row>
    <row r="130" spans="2:2" x14ac:dyDescent="0.2">
      <c r="B130" t="s">
        <v>116</v>
      </c>
    </row>
    <row r="131" spans="2:2" x14ac:dyDescent="0.2">
      <c r="B131" t="s">
        <v>117</v>
      </c>
    </row>
    <row r="132" spans="2:2" x14ac:dyDescent="0.2">
      <c r="B132" t="s">
        <v>118</v>
      </c>
    </row>
    <row r="134" spans="2:2" x14ac:dyDescent="0.2">
      <c r="B134" t="s">
        <v>119</v>
      </c>
    </row>
    <row r="135" spans="2:2" x14ac:dyDescent="0.2">
      <c r="B135" t="s">
        <v>120</v>
      </c>
    </row>
    <row r="136" spans="2:2" x14ac:dyDescent="0.2">
      <c r="B136" t="s">
        <v>121</v>
      </c>
    </row>
    <row r="137" spans="2:2" x14ac:dyDescent="0.2">
      <c r="B137" t="s">
        <v>122</v>
      </c>
    </row>
    <row r="139" spans="2:2" x14ac:dyDescent="0.2">
      <c r="B139" t="s">
        <v>123</v>
      </c>
    </row>
    <row r="140" spans="2:2" x14ac:dyDescent="0.2">
      <c r="B140" t="s">
        <v>124</v>
      </c>
    </row>
    <row r="141" spans="2:2" x14ac:dyDescent="0.2">
      <c r="B141" t="s">
        <v>125</v>
      </c>
    </row>
    <row r="142" spans="2:2" x14ac:dyDescent="0.2">
      <c r="B142" t="s">
        <v>126</v>
      </c>
    </row>
    <row r="143" spans="2:2" x14ac:dyDescent="0.2">
      <c r="B143" t="s">
        <v>127</v>
      </c>
    </row>
    <row r="145" spans="2:2" x14ac:dyDescent="0.2">
      <c r="B145" t="s">
        <v>128</v>
      </c>
    </row>
    <row r="146" spans="2:2" x14ac:dyDescent="0.2">
      <c r="B146" t="s">
        <v>129</v>
      </c>
    </row>
    <row r="147" spans="2:2" x14ac:dyDescent="0.2">
      <c r="B147" t="s">
        <v>130</v>
      </c>
    </row>
    <row r="148" spans="2:2" x14ac:dyDescent="0.2">
      <c r="B148" t="s">
        <v>131</v>
      </c>
    </row>
    <row r="149" spans="2:2" x14ac:dyDescent="0.2">
      <c r="B149" t="s">
        <v>132</v>
      </c>
    </row>
    <row r="151" spans="2:2" x14ac:dyDescent="0.2">
      <c r="B151" t="s">
        <v>133</v>
      </c>
    </row>
    <row r="152" spans="2:2" x14ac:dyDescent="0.2">
      <c r="B152" t="s">
        <v>134</v>
      </c>
    </row>
    <row r="153" spans="2:2" x14ac:dyDescent="0.2">
      <c r="B153" t="s">
        <v>135</v>
      </c>
    </row>
    <row r="155" spans="2:2" x14ac:dyDescent="0.2">
      <c r="B155" t="s">
        <v>136</v>
      </c>
    </row>
    <row r="156" spans="2:2" x14ac:dyDescent="0.2">
      <c r="B156" t="s">
        <v>137</v>
      </c>
    </row>
    <row r="157" spans="2:2" x14ac:dyDescent="0.2">
      <c r="B157" t="s">
        <v>138</v>
      </c>
    </row>
    <row r="158" spans="2:2" x14ac:dyDescent="0.2">
      <c r="B158" t="s">
        <v>139</v>
      </c>
    </row>
    <row r="159" spans="2:2" x14ac:dyDescent="0.2">
      <c r="B159" t="s">
        <v>140</v>
      </c>
    </row>
    <row r="161" spans="2:2" x14ac:dyDescent="0.2">
      <c r="B161" t="s">
        <v>141</v>
      </c>
    </row>
    <row r="162" spans="2:2" x14ac:dyDescent="0.2">
      <c r="B162" t="s">
        <v>142</v>
      </c>
    </row>
    <row r="163" spans="2:2" x14ac:dyDescent="0.2">
      <c r="B163" t="s">
        <v>143</v>
      </c>
    </row>
    <row r="165" spans="2:2" x14ac:dyDescent="0.2">
      <c r="B165" t="s">
        <v>144</v>
      </c>
    </row>
    <row r="166" spans="2:2" x14ac:dyDescent="0.2">
      <c r="B166" t="s">
        <v>145</v>
      </c>
    </row>
    <row r="167" spans="2:2" x14ac:dyDescent="0.2">
      <c r="B167" t="s">
        <v>146</v>
      </c>
    </row>
    <row r="168" spans="2:2" x14ac:dyDescent="0.2">
      <c r="B168" t="s">
        <v>147</v>
      </c>
    </row>
    <row r="169" spans="2:2" x14ac:dyDescent="0.2">
      <c r="B169" t="s">
        <v>148</v>
      </c>
    </row>
    <row r="170" spans="2:2" x14ac:dyDescent="0.2">
      <c r="B170">
        <v>29429971</v>
      </c>
    </row>
    <row r="172" spans="2:2" x14ac:dyDescent="0.2">
      <c r="B172" t="s">
        <v>149</v>
      </c>
    </row>
    <row r="173" spans="2:2" x14ac:dyDescent="0.2">
      <c r="B173" t="s">
        <v>150</v>
      </c>
    </row>
    <row r="174" spans="2:2" x14ac:dyDescent="0.2">
      <c r="B174" t="s">
        <v>151</v>
      </c>
    </row>
    <row r="175" spans="2:2" x14ac:dyDescent="0.2">
      <c r="B175" t="s">
        <v>152</v>
      </c>
    </row>
    <row r="177" spans="2:2" x14ac:dyDescent="0.2">
      <c r="B177" t="s">
        <v>153</v>
      </c>
    </row>
    <row r="178" spans="2:2" x14ac:dyDescent="0.2">
      <c r="B178" t="s">
        <v>154</v>
      </c>
    </row>
    <row r="179" spans="2:2" x14ac:dyDescent="0.2">
      <c r="B179" t="s">
        <v>155</v>
      </c>
    </row>
    <row r="180" spans="2:2" x14ac:dyDescent="0.2">
      <c r="B180" t="s">
        <v>156</v>
      </c>
    </row>
    <row r="181" spans="2:2" x14ac:dyDescent="0.2">
      <c r="B181" t="s">
        <v>157</v>
      </c>
    </row>
    <row r="183" spans="2:2" x14ac:dyDescent="0.2">
      <c r="B183" t="s">
        <v>158</v>
      </c>
    </row>
    <row r="184" spans="2:2" x14ac:dyDescent="0.2">
      <c r="B184" t="s">
        <v>159</v>
      </c>
    </row>
    <row r="185" spans="2:2" x14ac:dyDescent="0.2">
      <c r="B185" t="s">
        <v>160</v>
      </c>
    </row>
    <row r="187" spans="2:2" x14ac:dyDescent="0.2">
      <c r="B187" t="s">
        <v>161</v>
      </c>
    </row>
    <row r="188" spans="2:2" x14ac:dyDescent="0.2">
      <c r="B188" t="s">
        <v>162</v>
      </c>
    </row>
    <row r="189" spans="2:2" x14ac:dyDescent="0.2">
      <c r="B189" t="s">
        <v>163</v>
      </c>
    </row>
    <row r="190" spans="2:2" x14ac:dyDescent="0.2">
      <c r="B190" t="s">
        <v>164</v>
      </c>
    </row>
    <row r="191" spans="2:2" x14ac:dyDescent="0.2">
      <c r="B191" t="s">
        <v>165</v>
      </c>
    </row>
    <row r="192" spans="2:2" x14ac:dyDescent="0.2">
      <c r="B192" t="s">
        <v>166</v>
      </c>
    </row>
    <row r="194" spans="2:2" x14ac:dyDescent="0.2">
      <c r="B194" t="s">
        <v>167</v>
      </c>
    </row>
    <row r="195" spans="2:2" x14ac:dyDescent="0.2">
      <c r="B195" t="s">
        <v>168</v>
      </c>
    </row>
    <row r="196" spans="2:2" x14ac:dyDescent="0.2">
      <c r="B196" t="s">
        <v>169</v>
      </c>
    </row>
    <row r="197" spans="2:2" x14ac:dyDescent="0.2">
      <c r="B197" t="s">
        <v>170</v>
      </c>
    </row>
    <row r="198" spans="2:2" x14ac:dyDescent="0.2">
      <c r="B198" t="s">
        <v>171</v>
      </c>
    </row>
    <row r="200" spans="2:2" x14ac:dyDescent="0.2">
      <c r="B200" t="s">
        <v>172</v>
      </c>
    </row>
    <row r="201" spans="2:2" x14ac:dyDescent="0.2">
      <c r="B201" t="s">
        <v>173</v>
      </c>
    </row>
    <row r="202" spans="2:2" x14ac:dyDescent="0.2">
      <c r="B202" t="s">
        <v>174</v>
      </c>
    </row>
    <row r="203" spans="2:2" x14ac:dyDescent="0.2">
      <c r="B203" t="s">
        <v>175</v>
      </c>
    </row>
    <row r="204" spans="2:2" x14ac:dyDescent="0.2">
      <c r="B204">
        <v>28699800</v>
      </c>
    </row>
    <row r="206" spans="2:2" x14ac:dyDescent="0.2">
      <c r="B206" t="s">
        <v>176</v>
      </c>
    </row>
    <row r="207" spans="2:2" x14ac:dyDescent="0.2">
      <c r="B207" t="s">
        <v>177</v>
      </c>
    </row>
    <row r="208" spans="2:2" x14ac:dyDescent="0.2">
      <c r="B208" t="s">
        <v>178</v>
      </c>
    </row>
    <row r="209" spans="2:2" x14ac:dyDescent="0.2">
      <c r="B209" t="s">
        <v>179</v>
      </c>
    </row>
    <row r="211" spans="2:2" x14ac:dyDescent="0.2">
      <c r="B211" t="s">
        <v>180</v>
      </c>
    </row>
    <row r="212" spans="2:2" x14ac:dyDescent="0.2">
      <c r="B212" t="s">
        <v>181</v>
      </c>
    </row>
    <row r="213" spans="2:2" x14ac:dyDescent="0.2">
      <c r="B213" t="s">
        <v>182</v>
      </c>
    </row>
    <row r="214" spans="2:2" x14ac:dyDescent="0.2">
      <c r="B214" t="s">
        <v>183</v>
      </c>
    </row>
    <row r="215" spans="2:2" x14ac:dyDescent="0.2">
      <c r="B215" t="s">
        <v>184</v>
      </c>
    </row>
    <row r="217" spans="2:2" x14ac:dyDescent="0.2">
      <c r="B217" t="s">
        <v>185</v>
      </c>
    </row>
    <row r="218" spans="2:2" x14ac:dyDescent="0.2">
      <c r="B218" t="s">
        <v>186</v>
      </c>
    </row>
    <row r="219" spans="2:2" x14ac:dyDescent="0.2">
      <c r="B219" t="s">
        <v>187</v>
      </c>
    </row>
    <row r="220" spans="2:2" x14ac:dyDescent="0.2">
      <c r="B220" t="s">
        <v>188</v>
      </c>
    </row>
    <row r="221" spans="2:2" x14ac:dyDescent="0.2">
      <c r="B221" t="s">
        <v>189</v>
      </c>
    </row>
    <row r="223" spans="2:2" x14ac:dyDescent="0.2">
      <c r="B223" t="s">
        <v>190</v>
      </c>
    </row>
    <row r="224" spans="2:2" x14ac:dyDescent="0.2">
      <c r="B224" t="s">
        <v>191</v>
      </c>
    </row>
    <row r="225" spans="2:2" x14ac:dyDescent="0.2">
      <c r="B225" t="s">
        <v>192</v>
      </c>
    </row>
    <row r="226" spans="2:2" x14ac:dyDescent="0.2">
      <c r="B226" t="s">
        <v>193</v>
      </c>
    </row>
    <row r="227" spans="2:2" x14ac:dyDescent="0.2">
      <c r="B227" t="s">
        <v>194</v>
      </c>
    </row>
    <row r="229" spans="2:2" x14ac:dyDescent="0.2">
      <c r="B229" t="s">
        <v>195</v>
      </c>
    </row>
    <row r="230" spans="2:2" x14ac:dyDescent="0.2">
      <c r="B230" t="s">
        <v>196</v>
      </c>
    </row>
    <row r="231" spans="2:2" x14ac:dyDescent="0.2">
      <c r="B231" t="s">
        <v>197</v>
      </c>
    </row>
    <row r="232" spans="2:2" x14ac:dyDescent="0.2">
      <c r="B232" t="s">
        <v>198</v>
      </c>
    </row>
    <row r="234" spans="2:2" x14ac:dyDescent="0.2">
      <c r="B234" t="s">
        <v>199</v>
      </c>
    </row>
    <row r="235" spans="2:2" x14ac:dyDescent="0.2">
      <c r="B235" t="s">
        <v>200</v>
      </c>
    </row>
    <row r="236" spans="2:2" x14ac:dyDescent="0.2">
      <c r="B236" t="s">
        <v>201</v>
      </c>
    </row>
    <row r="237" spans="2:2" x14ac:dyDescent="0.2">
      <c r="B237" t="s">
        <v>202</v>
      </c>
    </row>
    <row r="238" spans="2:2" x14ac:dyDescent="0.2">
      <c r="B238" t="s">
        <v>203</v>
      </c>
    </row>
    <row r="239" spans="2:2" x14ac:dyDescent="0.2">
      <c r="B239" t="s">
        <v>204</v>
      </c>
    </row>
    <row r="240" spans="2:2" x14ac:dyDescent="0.2">
      <c r="B240" t="s">
        <v>205</v>
      </c>
    </row>
    <row r="242" spans="2:2" x14ac:dyDescent="0.2">
      <c r="B242" t="s">
        <v>206</v>
      </c>
    </row>
    <row r="243" spans="2:2" x14ac:dyDescent="0.2">
      <c r="B243" t="s">
        <v>207</v>
      </c>
    </row>
    <row r="244" spans="2:2" x14ac:dyDescent="0.2">
      <c r="B244" t="s">
        <v>208</v>
      </c>
    </row>
    <row r="245" spans="2:2" x14ac:dyDescent="0.2">
      <c r="B245" t="s">
        <v>209</v>
      </c>
    </row>
    <row r="247" spans="2:2" x14ac:dyDescent="0.2">
      <c r="B247" t="s">
        <v>210</v>
      </c>
    </row>
    <row r="248" spans="2:2" x14ac:dyDescent="0.2">
      <c r="B248" t="s">
        <v>211</v>
      </c>
    </row>
    <row r="249" spans="2:2" x14ac:dyDescent="0.2">
      <c r="B249" t="s">
        <v>212</v>
      </c>
    </row>
    <row r="251" spans="2:2" x14ac:dyDescent="0.2">
      <c r="B251" t="s">
        <v>213</v>
      </c>
    </row>
    <row r="252" spans="2:2" x14ac:dyDescent="0.2">
      <c r="B252" t="s">
        <v>214</v>
      </c>
    </row>
    <row r="253" spans="2:2" x14ac:dyDescent="0.2">
      <c r="B253" t="s">
        <v>215</v>
      </c>
    </row>
    <row r="254" spans="2:2" x14ac:dyDescent="0.2">
      <c r="B254" t="s">
        <v>216</v>
      </c>
    </row>
    <row r="255" spans="2:2" x14ac:dyDescent="0.2">
      <c r="B255" t="s">
        <v>217</v>
      </c>
    </row>
    <row r="256" spans="2:2" x14ac:dyDescent="0.2">
      <c r="B256" t="s">
        <v>218</v>
      </c>
    </row>
    <row r="258" spans="2:2" x14ac:dyDescent="0.2">
      <c r="B258" t="s">
        <v>492</v>
      </c>
    </row>
    <row r="259" spans="2:2" x14ac:dyDescent="0.2">
      <c r="B259" t="s">
        <v>219</v>
      </c>
    </row>
    <row r="260" spans="2:2" x14ac:dyDescent="0.2">
      <c r="B260" t="s">
        <v>220</v>
      </c>
    </row>
    <row r="261" spans="2:2" x14ac:dyDescent="0.2">
      <c r="B261" t="s">
        <v>221</v>
      </c>
    </row>
    <row r="263" spans="2:2" x14ac:dyDescent="0.2">
      <c r="B263" t="s">
        <v>222</v>
      </c>
    </row>
    <row r="264" spans="2:2" x14ac:dyDescent="0.2">
      <c r="B264" t="s">
        <v>223</v>
      </c>
    </row>
    <row r="265" spans="2:2" x14ac:dyDescent="0.2">
      <c r="B265" t="s">
        <v>224</v>
      </c>
    </row>
    <row r="266" spans="2:2" x14ac:dyDescent="0.2">
      <c r="B266" t="s">
        <v>225</v>
      </c>
    </row>
    <row r="268" spans="2:2" x14ac:dyDescent="0.2">
      <c r="B268" t="s">
        <v>226</v>
      </c>
    </row>
    <row r="269" spans="2:2" x14ac:dyDescent="0.2">
      <c r="B269" t="s">
        <v>227</v>
      </c>
    </row>
    <row r="270" spans="2:2" x14ac:dyDescent="0.2">
      <c r="B270" t="s">
        <v>228</v>
      </c>
    </row>
    <row r="271" spans="2:2" x14ac:dyDescent="0.2">
      <c r="B271" t="s">
        <v>229</v>
      </c>
    </row>
    <row r="272" spans="2:2" x14ac:dyDescent="0.2">
      <c r="B272" t="s">
        <v>230</v>
      </c>
    </row>
    <row r="274" spans="2:2" x14ac:dyDescent="0.2">
      <c r="B274" t="s">
        <v>231</v>
      </c>
    </row>
    <row r="275" spans="2:2" x14ac:dyDescent="0.2">
      <c r="B275" t="s">
        <v>232</v>
      </c>
    </row>
    <row r="276" spans="2:2" x14ac:dyDescent="0.2">
      <c r="B276" t="s">
        <v>233</v>
      </c>
    </row>
    <row r="277" spans="2:2" x14ac:dyDescent="0.2">
      <c r="B277" t="s">
        <v>234</v>
      </c>
    </row>
    <row r="278" spans="2:2" x14ac:dyDescent="0.2">
      <c r="B278" t="s">
        <v>235</v>
      </c>
    </row>
    <row r="280" spans="2:2" x14ac:dyDescent="0.2">
      <c r="B280" t="s">
        <v>236</v>
      </c>
    </row>
    <row r="281" spans="2:2" x14ac:dyDescent="0.2">
      <c r="B281" t="s">
        <v>237</v>
      </c>
    </row>
    <row r="282" spans="2:2" x14ac:dyDescent="0.2">
      <c r="B282" t="s">
        <v>238</v>
      </c>
    </row>
    <row r="283" spans="2:2" x14ac:dyDescent="0.2">
      <c r="B283" t="s">
        <v>239</v>
      </c>
    </row>
    <row r="285" spans="2:2" x14ac:dyDescent="0.2">
      <c r="B285" t="s">
        <v>240</v>
      </c>
    </row>
    <row r="286" spans="2:2" x14ac:dyDescent="0.2">
      <c r="B286" t="s">
        <v>241</v>
      </c>
    </row>
    <row r="287" spans="2:2" x14ac:dyDescent="0.2">
      <c r="B287" t="s">
        <v>242</v>
      </c>
    </row>
    <row r="288" spans="2:2" x14ac:dyDescent="0.2">
      <c r="B288" t="s">
        <v>243</v>
      </c>
    </row>
    <row r="289" spans="2:2" x14ac:dyDescent="0.2">
      <c r="B289">
        <v>26297092</v>
      </c>
    </row>
    <row r="291" spans="2:2" x14ac:dyDescent="0.2">
      <c r="B291" t="s">
        <v>244</v>
      </c>
    </row>
    <row r="292" spans="2:2" x14ac:dyDescent="0.2">
      <c r="B292" t="s">
        <v>245</v>
      </c>
    </row>
    <row r="293" spans="2:2" x14ac:dyDescent="0.2">
      <c r="B293" t="s">
        <v>246</v>
      </c>
    </row>
    <row r="294" spans="2:2" x14ac:dyDescent="0.2">
      <c r="B294" t="s">
        <v>247</v>
      </c>
    </row>
    <row r="295" spans="2:2" x14ac:dyDescent="0.2">
      <c r="B295" t="s">
        <v>248</v>
      </c>
    </row>
    <row r="296" spans="2:2" x14ac:dyDescent="0.2">
      <c r="B296" t="s">
        <v>249</v>
      </c>
    </row>
    <row r="297" spans="2:2" x14ac:dyDescent="0.2">
      <c r="B297" t="s">
        <v>250</v>
      </c>
    </row>
    <row r="299" spans="2:2" x14ac:dyDescent="0.2">
      <c r="B299" t="s">
        <v>507</v>
      </c>
    </row>
    <row r="300" spans="2:2" x14ac:dyDescent="0.2">
      <c r="B300" t="s">
        <v>508</v>
      </c>
    </row>
    <row r="301" spans="2:2" x14ac:dyDescent="0.2">
      <c r="B301" t="s">
        <v>491</v>
      </c>
    </row>
    <row r="302" spans="2:2" x14ac:dyDescent="0.2">
      <c r="B302" t="s">
        <v>251</v>
      </c>
    </row>
    <row r="303" spans="2:2" x14ac:dyDescent="0.2">
      <c r="B303" t="s">
        <v>252</v>
      </c>
    </row>
    <row r="304" spans="2:2" x14ac:dyDescent="0.2">
      <c r="B304" t="s">
        <v>253</v>
      </c>
    </row>
    <row r="305" spans="2:2" x14ac:dyDescent="0.2">
      <c r="B305" t="s">
        <v>254</v>
      </c>
    </row>
    <row r="306" spans="2:2" x14ac:dyDescent="0.2">
      <c r="B306" t="s">
        <v>255</v>
      </c>
    </row>
    <row r="307" spans="2:2" x14ac:dyDescent="0.2">
      <c r="B307" t="s">
        <v>256</v>
      </c>
    </row>
    <row r="309" spans="2:2" x14ac:dyDescent="0.2">
      <c r="B309" t="s">
        <v>504</v>
      </c>
    </row>
    <row r="310" spans="2:2" x14ac:dyDescent="0.2">
      <c r="B310" t="s">
        <v>505</v>
      </c>
    </row>
    <row r="311" spans="2:2" x14ac:dyDescent="0.2">
      <c r="B311" t="s">
        <v>506</v>
      </c>
    </row>
    <row r="312" spans="2:2" x14ac:dyDescent="0.2">
      <c r="B312" t="s">
        <v>257</v>
      </c>
    </row>
    <row r="313" spans="2:2" x14ac:dyDescent="0.2">
      <c r="B313" t="s">
        <v>258</v>
      </c>
    </row>
    <row r="314" spans="2:2" x14ac:dyDescent="0.2">
      <c r="B314" t="s">
        <v>259</v>
      </c>
    </row>
    <row r="315" spans="2:2" x14ac:dyDescent="0.2">
      <c r="B315" t="s">
        <v>260</v>
      </c>
    </row>
    <row r="317" spans="2:2" x14ac:dyDescent="0.2">
      <c r="B317" t="s">
        <v>261</v>
      </c>
    </row>
    <row r="318" spans="2:2" x14ac:dyDescent="0.2">
      <c r="B318" t="s">
        <v>262</v>
      </c>
    </row>
    <row r="319" spans="2:2" x14ac:dyDescent="0.2">
      <c r="B319" t="s">
        <v>263</v>
      </c>
    </row>
    <row r="320" spans="2:2" x14ac:dyDescent="0.2">
      <c r="B320" t="s">
        <v>264</v>
      </c>
    </row>
    <row r="322" spans="2:2" x14ac:dyDescent="0.2">
      <c r="B322" t="s">
        <v>265</v>
      </c>
    </row>
    <row r="323" spans="2:2" x14ac:dyDescent="0.2">
      <c r="B323" t="s">
        <v>266</v>
      </c>
    </row>
    <row r="324" spans="2:2" x14ac:dyDescent="0.2">
      <c r="B324" t="s">
        <v>267</v>
      </c>
    </row>
    <row r="326" spans="2:2" x14ac:dyDescent="0.2">
      <c r="B326" t="s">
        <v>268</v>
      </c>
    </row>
    <row r="327" spans="2:2" x14ac:dyDescent="0.2">
      <c r="B327" t="s">
        <v>269</v>
      </c>
    </row>
    <row r="328" spans="2:2" x14ac:dyDescent="0.2">
      <c r="B328" t="s">
        <v>270</v>
      </c>
    </row>
    <row r="329" spans="2:2" x14ac:dyDescent="0.2">
      <c r="B329" t="s">
        <v>271</v>
      </c>
    </row>
    <row r="331" spans="2:2" x14ac:dyDescent="0.2">
      <c r="B331" t="s">
        <v>272</v>
      </c>
    </row>
    <row r="332" spans="2:2" x14ac:dyDescent="0.2">
      <c r="B332" t="s">
        <v>273</v>
      </c>
    </row>
    <row r="333" spans="2:2" x14ac:dyDescent="0.2">
      <c r="B333" t="s">
        <v>274</v>
      </c>
    </row>
    <row r="334" spans="2:2" x14ac:dyDescent="0.2">
      <c r="B334" t="s">
        <v>275</v>
      </c>
    </row>
    <row r="336" spans="2:2" x14ac:dyDescent="0.2">
      <c r="B336" t="s">
        <v>503</v>
      </c>
    </row>
    <row r="337" spans="2:2" x14ac:dyDescent="0.2">
      <c r="B337" t="s">
        <v>502</v>
      </c>
    </row>
    <row r="338" spans="2:2" x14ac:dyDescent="0.2">
      <c r="B338" t="s">
        <v>496</v>
      </c>
    </row>
    <row r="339" spans="2:2" x14ac:dyDescent="0.2">
      <c r="B339" t="s">
        <v>497</v>
      </c>
    </row>
    <row r="340" spans="2:2" x14ac:dyDescent="0.2">
      <c r="B340" t="s">
        <v>498</v>
      </c>
    </row>
    <row r="341" spans="2:2" x14ac:dyDescent="0.2">
      <c r="B341" t="s">
        <v>499</v>
      </c>
    </row>
    <row r="342" spans="2:2" x14ac:dyDescent="0.2">
      <c r="B342" t="s">
        <v>500</v>
      </c>
    </row>
    <row r="343" spans="2:2" x14ac:dyDescent="0.2">
      <c r="B343" t="s">
        <v>501</v>
      </c>
    </row>
    <row r="344" spans="2:2" x14ac:dyDescent="0.2">
      <c r="B344" t="s">
        <v>495</v>
      </c>
    </row>
    <row r="345" spans="2:2" x14ac:dyDescent="0.2">
      <c r="B345" t="s">
        <v>493</v>
      </c>
    </row>
    <row r="346" spans="2:2" x14ac:dyDescent="0.2">
      <c r="B346" t="s">
        <v>494</v>
      </c>
    </row>
    <row r="347" spans="2:2" x14ac:dyDescent="0.2">
      <c r="B347" t="s">
        <v>276</v>
      </c>
    </row>
    <row r="348" spans="2:2" x14ac:dyDescent="0.2">
      <c r="B348" t="s">
        <v>277</v>
      </c>
    </row>
    <row r="349" spans="2:2" x14ac:dyDescent="0.2">
      <c r="B349" t="s">
        <v>278</v>
      </c>
    </row>
    <row r="350" spans="2:2" x14ac:dyDescent="0.2">
      <c r="B350" t="s">
        <v>279</v>
      </c>
    </row>
    <row r="351" spans="2:2" x14ac:dyDescent="0.2">
      <c r="B351" t="s">
        <v>280</v>
      </c>
    </row>
    <row r="353" spans="2:2" x14ac:dyDescent="0.2">
      <c r="B353" t="s">
        <v>281</v>
      </c>
    </row>
    <row r="354" spans="2:2" x14ac:dyDescent="0.2">
      <c r="B354" t="s">
        <v>282</v>
      </c>
    </row>
    <row r="355" spans="2:2" x14ac:dyDescent="0.2">
      <c r="B355" t="s">
        <v>283</v>
      </c>
    </row>
    <row r="356" spans="2:2" x14ac:dyDescent="0.2">
      <c r="B356" t="s">
        <v>284</v>
      </c>
    </row>
    <row r="358" spans="2:2" x14ac:dyDescent="0.2">
      <c r="B358" t="s">
        <v>285</v>
      </c>
    </row>
    <row r="359" spans="2:2" x14ac:dyDescent="0.2">
      <c r="B359" t="s">
        <v>286</v>
      </c>
    </row>
    <row r="360" spans="2:2" x14ac:dyDescent="0.2">
      <c r="B360" t="s">
        <v>287</v>
      </c>
    </row>
    <row r="361" spans="2:2" x14ac:dyDescent="0.2">
      <c r="B361" t="s">
        <v>288</v>
      </c>
    </row>
    <row r="363" spans="2:2" x14ac:dyDescent="0.2">
      <c r="B363" t="s">
        <v>289</v>
      </c>
    </row>
    <row r="364" spans="2:2" x14ac:dyDescent="0.2">
      <c r="B364" t="s">
        <v>290</v>
      </c>
    </row>
    <row r="365" spans="2:2" x14ac:dyDescent="0.2">
      <c r="B365" t="s">
        <v>291</v>
      </c>
    </row>
    <row r="367" spans="2:2" x14ac:dyDescent="0.2">
      <c r="B367" t="s">
        <v>292</v>
      </c>
    </row>
    <row r="368" spans="2:2" x14ac:dyDescent="0.2">
      <c r="B368" t="s">
        <v>293</v>
      </c>
    </row>
    <row r="369" spans="2:2" x14ac:dyDescent="0.2">
      <c r="B369" t="s">
        <v>294</v>
      </c>
    </row>
    <row r="370" spans="2:2" x14ac:dyDescent="0.2">
      <c r="B370" t="s">
        <v>295</v>
      </c>
    </row>
    <row r="371" spans="2:2" x14ac:dyDescent="0.2">
      <c r="B371" t="s">
        <v>296</v>
      </c>
    </row>
    <row r="372" spans="2:2" x14ac:dyDescent="0.2">
      <c r="B372" t="s">
        <v>297</v>
      </c>
    </row>
    <row r="373" spans="2:2" x14ac:dyDescent="0.2">
      <c r="B373" t="s">
        <v>298</v>
      </c>
    </row>
    <row r="375" spans="2:2" x14ac:dyDescent="0.2">
      <c r="B375" t="s">
        <v>299</v>
      </c>
    </row>
    <row r="376" spans="2:2" x14ac:dyDescent="0.2">
      <c r="B376" t="s">
        <v>300</v>
      </c>
    </row>
    <row r="377" spans="2:2" x14ac:dyDescent="0.2">
      <c r="B377" t="s">
        <v>301</v>
      </c>
    </row>
    <row r="379" spans="2:2" x14ac:dyDescent="0.2">
      <c r="B379" t="s">
        <v>302</v>
      </c>
    </row>
    <row r="380" spans="2:2" x14ac:dyDescent="0.2">
      <c r="B380" t="s">
        <v>303</v>
      </c>
    </row>
    <row r="381" spans="2:2" x14ac:dyDescent="0.2">
      <c r="B381" t="s">
        <v>304</v>
      </c>
    </row>
    <row r="383" spans="2:2" x14ac:dyDescent="0.2">
      <c r="B383" t="s">
        <v>305</v>
      </c>
    </row>
    <row r="384" spans="2:2" x14ac:dyDescent="0.2">
      <c r="B384" t="s">
        <v>306</v>
      </c>
    </row>
    <row r="385" spans="2:2" x14ac:dyDescent="0.2">
      <c r="B385" t="s">
        <v>307</v>
      </c>
    </row>
    <row r="386" spans="2:2" x14ac:dyDescent="0.2">
      <c r="B386" t="s">
        <v>308</v>
      </c>
    </row>
    <row r="388" spans="2:2" x14ac:dyDescent="0.2">
      <c r="B388" t="s">
        <v>309</v>
      </c>
    </row>
    <row r="389" spans="2:2" x14ac:dyDescent="0.2">
      <c r="B389" t="s">
        <v>310</v>
      </c>
    </row>
    <row r="390" spans="2:2" x14ac:dyDescent="0.2">
      <c r="B390" t="s">
        <v>311</v>
      </c>
    </row>
    <row r="391" spans="2:2" x14ac:dyDescent="0.2">
      <c r="B391">
        <v>23931438</v>
      </c>
    </row>
    <row r="393" spans="2:2" x14ac:dyDescent="0.2">
      <c r="B393" t="s">
        <v>312</v>
      </c>
    </row>
    <row r="394" spans="2:2" x14ac:dyDescent="0.2">
      <c r="B394" t="s">
        <v>313</v>
      </c>
    </row>
    <row r="395" spans="2:2" x14ac:dyDescent="0.2">
      <c r="B395" t="s">
        <v>314</v>
      </c>
    </row>
    <row r="396" spans="2:2" x14ac:dyDescent="0.2">
      <c r="B396" t="s">
        <v>315</v>
      </c>
    </row>
    <row r="398" spans="2:2" x14ac:dyDescent="0.2">
      <c r="B398" t="s">
        <v>316</v>
      </c>
    </row>
    <row r="399" spans="2:2" x14ac:dyDescent="0.2">
      <c r="B399" t="s">
        <v>317</v>
      </c>
    </row>
    <row r="400" spans="2:2" x14ac:dyDescent="0.2">
      <c r="B400" t="s">
        <v>318</v>
      </c>
    </row>
    <row r="401" spans="2:2" x14ac:dyDescent="0.2">
      <c r="B401" t="s">
        <v>319</v>
      </c>
    </row>
    <row r="402" spans="2:2" x14ac:dyDescent="0.2">
      <c r="B402" t="s">
        <v>320</v>
      </c>
    </row>
    <row r="403" spans="2:2" x14ac:dyDescent="0.2">
      <c r="B403" t="s">
        <v>321</v>
      </c>
    </row>
    <row r="404" spans="2:2" x14ac:dyDescent="0.2">
      <c r="B404" t="s">
        <v>322</v>
      </c>
    </row>
    <row r="406" spans="2:2" x14ac:dyDescent="0.2">
      <c r="B406" t="s">
        <v>323</v>
      </c>
    </row>
    <row r="407" spans="2:2" x14ac:dyDescent="0.2">
      <c r="B407" t="s">
        <v>324</v>
      </c>
    </row>
    <row r="408" spans="2:2" x14ac:dyDescent="0.2">
      <c r="B408" t="s">
        <v>325</v>
      </c>
    </row>
    <row r="410" spans="2:2" x14ac:dyDescent="0.2">
      <c r="B410" t="s">
        <v>490</v>
      </c>
    </row>
    <row r="411" spans="2:2" x14ac:dyDescent="0.2">
      <c r="B411" t="s">
        <v>489</v>
      </c>
    </row>
    <row r="412" spans="2:2" x14ac:dyDescent="0.2">
      <c r="B412" t="s">
        <v>326</v>
      </c>
    </row>
    <row r="413" spans="2:2" x14ac:dyDescent="0.2">
      <c r="B413" t="s">
        <v>327</v>
      </c>
    </row>
    <row r="414" spans="2:2" x14ac:dyDescent="0.2">
      <c r="B414" t="s">
        <v>328</v>
      </c>
    </row>
    <row r="415" spans="2:2" x14ac:dyDescent="0.2">
      <c r="B415" t="s">
        <v>329</v>
      </c>
    </row>
    <row r="416" spans="2:2" x14ac:dyDescent="0.2">
      <c r="B416" t="s">
        <v>330</v>
      </c>
    </row>
    <row r="418" spans="2:2" x14ac:dyDescent="0.2">
      <c r="B418" t="s">
        <v>331</v>
      </c>
    </row>
    <row r="419" spans="2:2" x14ac:dyDescent="0.2">
      <c r="B419" t="s">
        <v>332</v>
      </c>
    </row>
    <row r="420" spans="2:2" x14ac:dyDescent="0.2">
      <c r="B420" t="s">
        <v>333</v>
      </c>
    </row>
    <row r="421" spans="2:2" x14ac:dyDescent="0.2">
      <c r="B421" t="s">
        <v>334</v>
      </c>
    </row>
    <row r="423" spans="2:2" x14ac:dyDescent="0.2">
      <c r="B423" t="s">
        <v>335</v>
      </c>
    </row>
    <row r="424" spans="2:2" x14ac:dyDescent="0.2">
      <c r="B424" t="s">
        <v>336</v>
      </c>
    </row>
    <row r="425" spans="2:2" x14ac:dyDescent="0.2">
      <c r="B425" t="s">
        <v>337</v>
      </c>
    </row>
    <row r="426" spans="2:2" x14ac:dyDescent="0.2">
      <c r="B426" t="s">
        <v>338</v>
      </c>
    </row>
    <row r="427" spans="2:2" x14ac:dyDescent="0.2">
      <c r="B427" t="s">
        <v>339</v>
      </c>
    </row>
    <row r="429" spans="2:2" x14ac:dyDescent="0.2">
      <c r="B429" t="s">
        <v>340</v>
      </c>
    </row>
    <row r="430" spans="2:2" x14ac:dyDescent="0.2">
      <c r="B430" t="s">
        <v>341</v>
      </c>
    </row>
    <row r="431" spans="2:2" x14ac:dyDescent="0.2">
      <c r="B431" t="s">
        <v>342</v>
      </c>
    </row>
    <row r="432" spans="2:2" x14ac:dyDescent="0.2">
      <c r="B432" t="s">
        <v>343</v>
      </c>
    </row>
    <row r="434" spans="2:2" x14ac:dyDescent="0.2">
      <c r="B434" t="s">
        <v>344</v>
      </c>
    </row>
    <row r="435" spans="2:2" x14ac:dyDescent="0.2">
      <c r="B435" t="s">
        <v>345</v>
      </c>
    </row>
    <row r="437" spans="2:2" x14ac:dyDescent="0.2">
      <c r="B437" t="s">
        <v>346</v>
      </c>
    </row>
    <row r="438" spans="2:2" x14ac:dyDescent="0.2">
      <c r="B438" t="s">
        <v>347</v>
      </c>
    </row>
    <row r="439" spans="2:2" x14ac:dyDescent="0.2">
      <c r="B439" t="s">
        <v>348</v>
      </c>
    </row>
    <row r="440" spans="2:2" x14ac:dyDescent="0.2">
      <c r="B440" t="s">
        <v>349</v>
      </c>
    </row>
    <row r="441" spans="2:2" x14ac:dyDescent="0.2">
      <c r="B441" t="s">
        <v>350</v>
      </c>
    </row>
    <row r="442" spans="2:2" x14ac:dyDescent="0.2">
      <c r="B442" t="s">
        <v>351</v>
      </c>
    </row>
    <row r="444" spans="2:2" x14ac:dyDescent="0.2">
      <c r="B444" t="s">
        <v>352</v>
      </c>
    </row>
    <row r="445" spans="2:2" x14ac:dyDescent="0.2">
      <c r="B445" t="s">
        <v>353</v>
      </c>
    </row>
    <row r="446" spans="2:2" x14ac:dyDescent="0.2">
      <c r="B446" t="s">
        <v>354</v>
      </c>
    </row>
    <row r="447" spans="2:2" x14ac:dyDescent="0.2">
      <c r="B447" t="s">
        <v>355</v>
      </c>
    </row>
    <row r="448" spans="2:2" x14ac:dyDescent="0.2">
      <c r="B448" t="s">
        <v>356</v>
      </c>
    </row>
    <row r="450" spans="2:2" x14ac:dyDescent="0.2">
      <c r="B450" t="s">
        <v>357</v>
      </c>
    </row>
    <row r="451" spans="2:2" x14ac:dyDescent="0.2">
      <c r="B451" t="s">
        <v>358</v>
      </c>
    </row>
    <row r="452" spans="2:2" x14ac:dyDescent="0.2">
      <c r="B452" t="s">
        <v>359</v>
      </c>
    </row>
    <row r="453" spans="2:2" x14ac:dyDescent="0.2">
      <c r="B453" t="s">
        <v>360</v>
      </c>
    </row>
    <row r="455" spans="2:2" x14ac:dyDescent="0.2">
      <c r="B455" t="s">
        <v>488</v>
      </c>
    </row>
    <row r="456" spans="2:2" x14ac:dyDescent="0.2">
      <c r="B456" t="s">
        <v>361</v>
      </c>
    </row>
    <row r="457" spans="2:2" x14ac:dyDescent="0.2">
      <c r="B457" t="s">
        <v>362</v>
      </c>
    </row>
    <row r="458" spans="2:2" x14ac:dyDescent="0.2">
      <c r="B458" t="s">
        <v>363</v>
      </c>
    </row>
    <row r="460" spans="2:2" x14ac:dyDescent="0.2">
      <c r="B460" t="s">
        <v>364</v>
      </c>
    </row>
    <row r="461" spans="2:2" x14ac:dyDescent="0.2">
      <c r="B461" t="s">
        <v>365</v>
      </c>
    </row>
    <row r="462" spans="2:2" x14ac:dyDescent="0.2">
      <c r="B462" t="s">
        <v>366</v>
      </c>
    </row>
    <row r="464" spans="2:2" x14ac:dyDescent="0.2">
      <c r="B464" t="s">
        <v>367</v>
      </c>
    </row>
    <row r="465" spans="2:2" x14ac:dyDescent="0.2">
      <c r="B465" t="s">
        <v>368</v>
      </c>
    </row>
    <row r="466" spans="2:2" x14ac:dyDescent="0.2">
      <c r="B466" t="s">
        <v>369</v>
      </c>
    </row>
    <row r="467" spans="2:2" x14ac:dyDescent="0.2">
      <c r="B467">
        <v>23085451</v>
      </c>
    </row>
    <row r="469" spans="2:2" x14ac:dyDescent="0.2">
      <c r="B469" t="s">
        <v>370</v>
      </c>
    </row>
    <row r="470" spans="2:2" x14ac:dyDescent="0.2">
      <c r="B470" t="s">
        <v>371</v>
      </c>
    </row>
    <row r="471" spans="2:2" x14ac:dyDescent="0.2">
      <c r="B471" t="s">
        <v>372</v>
      </c>
    </row>
    <row r="473" spans="2:2" x14ac:dyDescent="0.2">
      <c r="B473" t="s">
        <v>373</v>
      </c>
    </row>
    <row r="474" spans="2:2" x14ac:dyDescent="0.2">
      <c r="B474" t="s">
        <v>374</v>
      </c>
    </row>
    <row r="476" spans="2:2" x14ac:dyDescent="0.2">
      <c r="B476" t="s">
        <v>375</v>
      </c>
    </row>
    <row r="477" spans="2:2" x14ac:dyDescent="0.2">
      <c r="B477" t="s">
        <v>376</v>
      </c>
    </row>
    <row r="478" spans="2:2" x14ac:dyDescent="0.2">
      <c r="B478" t="s">
        <v>377</v>
      </c>
    </row>
    <row r="480" spans="2:2" x14ac:dyDescent="0.2">
      <c r="B480" t="s">
        <v>378</v>
      </c>
    </row>
    <row r="481" spans="2:2" x14ac:dyDescent="0.2">
      <c r="B481" t="s">
        <v>379</v>
      </c>
    </row>
    <row r="482" spans="2:2" x14ac:dyDescent="0.2">
      <c r="B482" t="s">
        <v>380</v>
      </c>
    </row>
    <row r="483" spans="2:2" x14ac:dyDescent="0.2">
      <c r="B483" t="s">
        <v>381</v>
      </c>
    </row>
    <row r="484" spans="2:2" x14ac:dyDescent="0.2">
      <c r="B484">
        <v>22892246</v>
      </c>
    </row>
    <row r="486" spans="2:2" x14ac:dyDescent="0.2">
      <c r="B486" t="s">
        <v>382</v>
      </c>
    </row>
    <row r="487" spans="2:2" x14ac:dyDescent="0.2">
      <c r="B487" t="s">
        <v>383</v>
      </c>
    </row>
    <row r="488" spans="2:2" x14ac:dyDescent="0.2">
      <c r="B488" t="s">
        <v>384</v>
      </c>
    </row>
    <row r="490" spans="2:2" x14ac:dyDescent="0.2">
      <c r="B490" t="s">
        <v>385</v>
      </c>
    </row>
    <row r="491" spans="2:2" x14ac:dyDescent="0.2">
      <c r="B491" t="s">
        <v>386</v>
      </c>
    </row>
    <row r="492" spans="2:2" x14ac:dyDescent="0.2">
      <c r="B492" t="s">
        <v>387</v>
      </c>
    </row>
    <row r="494" spans="2:2" x14ac:dyDescent="0.2">
      <c r="B494" t="s">
        <v>388</v>
      </c>
    </row>
    <row r="495" spans="2:2" x14ac:dyDescent="0.2">
      <c r="B495" t="s">
        <v>389</v>
      </c>
    </row>
    <row r="496" spans="2:2" x14ac:dyDescent="0.2">
      <c r="B496" t="s">
        <v>390</v>
      </c>
    </row>
    <row r="497" spans="2:2" x14ac:dyDescent="0.2">
      <c r="B497" t="s">
        <v>391</v>
      </c>
    </row>
    <row r="498" spans="2:2" x14ac:dyDescent="0.2">
      <c r="B498" t="s">
        <v>392</v>
      </c>
    </row>
    <row r="500" spans="2:2" x14ac:dyDescent="0.2">
      <c r="B500" t="s">
        <v>393</v>
      </c>
    </row>
    <row r="501" spans="2:2" x14ac:dyDescent="0.2">
      <c r="B501" t="s">
        <v>394</v>
      </c>
    </row>
    <row r="502" spans="2:2" x14ac:dyDescent="0.2">
      <c r="B502" t="s">
        <v>395</v>
      </c>
    </row>
    <row r="503" spans="2:2" x14ac:dyDescent="0.2">
      <c r="B503" t="s">
        <v>396</v>
      </c>
    </row>
    <row r="504" spans="2:2" x14ac:dyDescent="0.2">
      <c r="B504" t="s">
        <v>397</v>
      </c>
    </row>
    <row r="506" spans="2:2" x14ac:dyDescent="0.2">
      <c r="B506" t="s">
        <v>487</v>
      </c>
    </row>
    <row r="507" spans="2:2" x14ac:dyDescent="0.2">
      <c r="B507" t="s">
        <v>398</v>
      </c>
    </row>
    <row r="508" spans="2:2" x14ac:dyDescent="0.2">
      <c r="B508" t="s">
        <v>399</v>
      </c>
    </row>
    <row r="509" spans="2:2" x14ac:dyDescent="0.2">
      <c r="B509" t="s">
        <v>400</v>
      </c>
    </row>
    <row r="510" spans="2:2" x14ac:dyDescent="0.2">
      <c r="B510" t="s">
        <v>401</v>
      </c>
    </row>
    <row r="512" spans="2:2" x14ac:dyDescent="0.2">
      <c r="B512" t="s">
        <v>402</v>
      </c>
    </row>
    <row r="513" spans="2:2" x14ac:dyDescent="0.2">
      <c r="B513" t="s">
        <v>403</v>
      </c>
    </row>
    <row r="514" spans="2:2" x14ac:dyDescent="0.2">
      <c r="B514" t="s">
        <v>404</v>
      </c>
    </row>
    <row r="515" spans="2:2" x14ac:dyDescent="0.2">
      <c r="B515" t="s">
        <v>405</v>
      </c>
    </row>
    <row r="516" spans="2:2" x14ac:dyDescent="0.2">
      <c r="B516" t="s">
        <v>406</v>
      </c>
    </row>
    <row r="517" spans="2:2" x14ac:dyDescent="0.2">
      <c r="B517" t="s">
        <v>407</v>
      </c>
    </row>
    <row r="518" spans="2:2" x14ac:dyDescent="0.2">
      <c r="B518" t="s">
        <v>408</v>
      </c>
    </row>
    <row r="520" spans="2:2" x14ac:dyDescent="0.2">
      <c r="B520" t="s">
        <v>409</v>
      </c>
    </row>
    <row r="521" spans="2:2" x14ac:dyDescent="0.2">
      <c r="B521" t="s">
        <v>410</v>
      </c>
    </row>
    <row r="522" spans="2:2" x14ac:dyDescent="0.2">
      <c r="B522" t="s">
        <v>411</v>
      </c>
    </row>
    <row r="523" spans="2:2" x14ac:dyDescent="0.2">
      <c r="B523" t="s">
        <v>412</v>
      </c>
    </row>
    <row r="525" spans="2:2" x14ac:dyDescent="0.2">
      <c r="B525" t="s">
        <v>413</v>
      </c>
    </row>
    <row r="526" spans="2:2" x14ac:dyDescent="0.2">
      <c r="B526" t="s">
        <v>414</v>
      </c>
    </row>
    <row r="527" spans="2:2" x14ac:dyDescent="0.2">
      <c r="B527" t="s">
        <v>415</v>
      </c>
    </row>
    <row r="529" spans="2:2" x14ac:dyDescent="0.2">
      <c r="B529" t="s">
        <v>416</v>
      </c>
    </row>
    <row r="530" spans="2:2" x14ac:dyDescent="0.2">
      <c r="B530" t="s">
        <v>417</v>
      </c>
    </row>
    <row r="531" spans="2:2" x14ac:dyDescent="0.2">
      <c r="B531" t="s">
        <v>418</v>
      </c>
    </row>
    <row r="532" spans="2:2" x14ac:dyDescent="0.2">
      <c r="B532" t="s">
        <v>419</v>
      </c>
    </row>
    <row r="534" spans="2:2" x14ac:dyDescent="0.2">
      <c r="B534" t="s">
        <v>484</v>
      </c>
    </row>
    <row r="535" spans="2:2" x14ac:dyDescent="0.2">
      <c r="B535" t="s">
        <v>485</v>
      </c>
    </row>
    <row r="536" spans="2:2" x14ac:dyDescent="0.2">
      <c r="B536" t="s">
        <v>486</v>
      </c>
    </row>
    <row r="544" spans="2:2" x14ac:dyDescent="0.2">
      <c r="B544" t="s">
        <v>420</v>
      </c>
    </row>
    <row r="545" spans="2:2" x14ac:dyDescent="0.2">
      <c r="B545" t="s">
        <v>421</v>
      </c>
    </row>
    <row r="546" spans="2:2" x14ac:dyDescent="0.2">
      <c r="B546" t="s">
        <v>422</v>
      </c>
    </row>
    <row r="547" spans="2:2" x14ac:dyDescent="0.2">
      <c r="B547" t="s">
        <v>423</v>
      </c>
    </row>
    <row r="549" spans="2:2" x14ac:dyDescent="0.2">
      <c r="B549" t="s">
        <v>424</v>
      </c>
    </row>
    <row r="550" spans="2:2" x14ac:dyDescent="0.2">
      <c r="B550" t="s">
        <v>425</v>
      </c>
    </row>
    <row r="551" spans="2:2" x14ac:dyDescent="0.2">
      <c r="B551" t="s">
        <v>426</v>
      </c>
    </row>
    <row r="552" spans="2:2" x14ac:dyDescent="0.2">
      <c r="B552" t="s">
        <v>427</v>
      </c>
    </row>
    <row r="553" spans="2:2" x14ac:dyDescent="0.2">
      <c r="B553">
        <v>21501112</v>
      </c>
    </row>
    <row r="555" spans="2:2" x14ac:dyDescent="0.2">
      <c r="B555" t="s">
        <v>428</v>
      </c>
    </row>
    <row r="556" spans="2:2" x14ac:dyDescent="0.2">
      <c r="B556" t="s">
        <v>429</v>
      </c>
    </row>
    <row r="558" spans="2:2" x14ac:dyDescent="0.2">
      <c r="B558" t="s">
        <v>430</v>
      </c>
    </row>
    <row r="559" spans="2:2" x14ac:dyDescent="0.2">
      <c r="B559" t="s">
        <v>431</v>
      </c>
    </row>
    <row r="560" spans="2:2" x14ac:dyDescent="0.2">
      <c r="B560" t="s">
        <v>432</v>
      </c>
    </row>
    <row r="562" spans="2:2" x14ac:dyDescent="0.2">
      <c r="B562" t="s">
        <v>433</v>
      </c>
    </row>
    <row r="563" spans="2:2" x14ac:dyDescent="0.2">
      <c r="B563" t="s">
        <v>434</v>
      </c>
    </row>
    <row r="564" spans="2:2" x14ac:dyDescent="0.2">
      <c r="B564" t="s">
        <v>435</v>
      </c>
    </row>
    <row r="565" spans="2:2" x14ac:dyDescent="0.2">
      <c r="B565" t="s">
        <v>436</v>
      </c>
    </row>
    <row r="567" spans="2:2" x14ac:dyDescent="0.2">
      <c r="B567" t="s">
        <v>437</v>
      </c>
    </row>
    <row r="568" spans="2:2" x14ac:dyDescent="0.2">
      <c r="B568" t="s">
        <v>438</v>
      </c>
    </row>
    <row r="569" spans="2:2" x14ac:dyDescent="0.2">
      <c r="B569" t="s">
        <v>439</v>
      </c>
    </row>
    <row r="570" spans="2:2" x14ac:dyDescent="0.2">
      <c r="B570" t="s">
        <v>440</v>
      </c>
    </row>
    <row r="572" spans="2:2" x14ac:dyDescent="0.2">
      <c r="B572" t="s">
        <v>441</v>
      </c>
    </row>
    <row r="573" spans="2:2" x14ac:dyDescent="0.2">
      <c r="B573" t="s">
        <v>442</v>
      </c>
    </row>
    <row r="574" spans="2:2" x14ac:dyDescent="0.2">
      <c r="B574" t="s">
        <v>443</v>
      </c>
    </row>
    <row r="576" spans="2:2" x14ac:dyDescent="0.2">
      <c r="B576" t="s">
        <v>444</v>
      </c>
    </row>
    <row r="577" spans="2:2" x14ac:dyDescent="0.2">
      <c r="B577" t="s">
        <v>445</v>
      </c>
    </row>
    <row r="578" spans="2:2" x14ac:dyDescent="0.2">
      <c r="B578" t="s">
        <v>446</v>
      </c>
    </row>
    <row r="579" spans="2:2" x14ac:dyDescent="0.2">
      <c r="B579">
        <v>20548049</v>
      </c>
    </row>
    <row r="581" spans="2:2" x14ac:dyDescent="0.2">
      <c r="B581" t="s">
        <v>447</v>
      </c>
    </row>
    <row r="582" spans="2:2" x14ac:dyDescent="0.2">
      <c r="B582" t="s">
        <v>448</v>
      </c>
    </row>
    <row r="583" spans="2:2" x14ac:dyDescent="0.2">
      <c r="B583" t="s">
        <v>449</v>
      </c>
    </row>
    <row r="584" spans="2:2" x14ac:dyDescent="0.2">
      <c r="B584" t="s">
        <v>450</v>
      </c>
    </row>
    <row r="586" spans="2:2" x14ac:dyDescent="0.2">
      <c r="B586" t="s">
        <v>451</v>
      </c>
    </row>
    <row r="587" spans="2:2" x14ac:dyDescent="0.2">
      <c r="B587" t="s">
        <v>452</v>
      </c>
    </row>
    <row r="588" spans="2:2" x14ac:dyDescent="0.2">
      <c r="B588" t="s">
        <v>453</v>
      </c>
    </row>
    <row r="590" spans="2:2" x14ac:dyDescent="0.2">
      <c r="B590" t="s">
        <v>454</v>
      </c>
    </row>
    <row r="591" spans="2:2" x14ac:dyDescent="0.2">
      <c r="B591" t="s">
        <v>455</v>
      </c>
    </row>
    <row r="592" spans="2:2" x14ac:dyDescent="0.2">
      <c r="B592" t="s">
        <v>456</v>
      </c>
    </row>
    <row r="594" spans="2:2" x14ac:dyDescent="0.2">
      <c r="B594" t="s">
        <v>457</v>
      </c>
    </row>
    <row r="595" spans="2:2" x14ac:dyDescent="0.2">
      <c r="B595" t="s">
        <v>458</v>
      </c>
    </row>
    <row r="596" spans="2:2" x14ac:dyDescent="0.2">
      <c r="B596" t="s">
        <v>459</v>
      </c>
    </row>
    <row r="598" spans="2:2" x14ac:dyDescent="0.2">
      <c r="B598" t="s">
        <v>460</v>
      </c>
    </row>
    <row r="599" spans="2:2" x14ac:dyDescent="0.2">
      <c r="B599" t="s">
        <v>461</v>
      </c>
    </row>
    <row r="600" spans="2:2" x14ac:dyDescent="0.2">
      <c r="B600" t="s">
        <v>462</v>
      </c>
    </row>
    <row r="601" spans="2:2" x14ac:dyDescent="0.2">
      <c r="B601" t="s">
        <v>463</v>
      </c>
    </row>
    <row r="602" spans="2:2" x14ac:dyDescent="0.2">
      <c r="B602" t="s">
        <v>464</v>
      </c>
    </row>
    <row r="603" spans="2:2" x14ac:dyDescent="0.2">
      <c r="B603" t="s">
        <v>465</v>
      </c>
    </row>
    <row r="604" spans="2:2" x14ac:dyDescent="0.2">
      <c r="B604" t="s">
        <v>466</v>
      </c>
    </row>
    <row r="606" spans="2:2" x14ac:dyDescent="0.2">
      <c r="B606" t="s">
        <v>467</v>
      </c>
    </row>
    <row r="607" spans="2:2" x14ac:dyDescent="0.2">
      <c r="B607" t="s">
        <v>468</v>
      </c>
    </row>
    <row r="608" spans="2:2" x14ac:dyDescent="0.2">
      <c r="B608" t="s">
        <v>469</v>
      </c>
    </row>
    <row r="610" spans="2:2" x14ac:dyDescent="0.2">
      <c r="B610" t="s">
        <v>470</v>
      </c>
    </row>
    <row r="611" spans="2:2" x14ac:dyDescent="0.2">
      <c r="B611" t="s">
        <v>471</v>
      </c>
    </row>
    <row r="612" spans="2:2" x14ac:dyDescent="0.2">
      <c r="B612" t="s">
        <v>472</v>
      </c>
    </row>
    <row r="613" spans="2:2" x14ac:dyDescent="0.2">
      <c r="B613" t="s">
        <v>473</v>
      </c>
    </row>
    <row r="614" spans="2:2" x14ac:dyDescent="0.2">
      <c r="B614" t="s">
        <v>474</v>
      </c>
    </row>
    <row r="616" spans="2:2" x14ac:dyDescent="0.2">
      <c r="B616" t="s">
        <v>483</v>
      </c>
    </row>
    <row r="617" spans="2:2" x14ac:dyDescent="0.2">
      <c r="B617" t="s">
        <v>482</v>
      </c>
    </row>
    <row r="618" spans="2:2" x14ac:dyDescent="0.2">
      <c r="B618" t="s">
        <v>481</v>
      </c>
    </row>
    <row r="619" spans="2:2" x14ac:dyDescent="0.2">
      <c r="B619" t="s">
        <v>480</v>
      </c>
    </row>
    <row r="620" spans="2:2" x14ac:dyDescent="0.2">
      <c r="B620" t="s">
        <v>479</v>
      </c>
    </row>
    <row r="621" spans="2:2" x14ac:dyDescent="0.2">
      <c r="B621" t="s">
        <v>477</v>
      </c>
    </row>
    <row r="622" spans="2:2" x14ac:dyDescent="0.2">
      <c r="B622" t="s">
        <v>478</v>
      </c>
    </row>
  </sheetData>
  <hyperlinks>
    <hyperlink ref="A1" location="Drugs!A1" display="Main" xr:uid="{E8B09433-3E21-436E-BA33-86627ACA08A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38397-9190-4D2B-90A9-DD2A68A70408}">
  <dimension ref="A1:I27"/>
  <sheetViews>
    <sheetView zoomScale="145" zoomScaleNormal="145" workbookViewId="0">
      <selection activeCell="P25" sqref="P25"/>
    </sheetView>
  </sheetViews>
  <sheetFormatPr defaultRowHeight="12.75" x14ac:dyDescent="0.2"/>
  <cols>
    <col min="1" max="1" width="5" bestFit="1" customWidth="1"/>
    <col min="2" max="2" width="12.28515625" customWidth="1"/>
  </cols>
  <sheetData>
    <row r="1" spans="1:9" x14ac:dyDescent="0.2">
      <c r="A1" s="9" t="s">
        <v>3</v>
      </c>
    </row>
    <row r="2" spans="1:9" x14ac:dyDescent="0.2">
      <c r="B2" t="s">
        <v>4</v>
      </c>
      <c r="C2" t="s">
        <v>2577</v>
      </c>
    </row>
    <row r="3" spans="1:9" x14ac:dyDescent="0.2">
      <c r="B3" t="s">
        <v>5</v>
      </c>
      <c r="C3" t="s">
        <v>34</v>
      </c>
    </row>
    <row r="4" spans="1:9" x14ac:dyDescent="0.2">
      <c r="B4" t="s">
        <v>10</v>
      </c>
      <c r="C4" t="s">
        <v>2578</v>
      </c>
    </row>
    <row r="5" spans="1:9" x14ac:dyDescent="0.2">
      <c r="B5" t="s">
        <v>7</v>
      </c>
      <c r="C5" t="s">
        <v>2579</v>
      </c>
    </row>
    <row r="6" spans="1:9" x14ac:dyDescent="0.2">
      <c r="B6" t="s">
        <v>509</v>
      </c>
    </row>
    <row r="7" spans="1:9" x14ac:dyDescent="0.2">
      <c r="C7" s="10" t="s">
        <v>559</v>
      </c>
    </row>
    <row r="8" spans="1:9" x14ac:dyDescent="0.2">
      <c r="C8" t="s">
        <v>553</v>
      </c>
    </row>
    <row r="9" spans="1:9" x14ac:dyDescent="0.2">
      <c r="C9" t="s">
        <v>554</v>
      </c>
      <c r="G9" s="25">
        <f>0.45/0.27</f>
        <v>1.6666666666666665</v>
      </c>
      <c r="H9" s="25">
        <f>+G9-0.45</f>
        <v>1.2166666666666666</v>
      </c>
      <c r="I9" t="s">
        <v>652</v>
      </c>
    </row>
    <row r="10" spans="1:9" x14ac:dyDescent="0.2">
      <c r="C10" t="s">
        <v>558</v>
      </c>
      <c r="I10" t="s">
        <v>653</v>
      </c>
    </row>
    <row r="11" spans="1:9" x14ac:dyDescent="0.2">
      <c r="C11" s="11" t="s">
        <v>560</v>
      </c>
    </row>
    <row r="13" spans="1:9" x14ac:dyDescent="0.2">
      <c r="C13" s="10" t="s">
        <v>555</v>
      </c>
    </row>
    <row r="14" spans="1:9" x14ac:dyDescent="0.2">
      <c r="C14" t="s">
        <v>556</v>
      </c>
    </row>
    <row r="17" spans="3:3" x14ac:dyDescent="0.2">
      <c r="C17" s="10" t="s">
        <v>2581</v>
      </c>
    </row>
    <row r="18" spans="3:3" x14ac:dyDescent="0.2">
      <c r="C18" s="11" t="s">
        <v>2582</v>
      </c>
    </row>
    <row r="19" spans="3:3" x14ac:dyDescent="0.2">
      <c r="C19" t="s">
        <v>2590</v>
      </c>
    </row>
    <row r="21" spans="3:3" x14ac:dyDescent="0.2">
      <c r="C21" t="s">
        <v>2583</v>
      </c>
    </row>
    <row r="22" spans="3:3" x14ac:dyDescent="0.2">
      <c r="C22" t="s">
        <v>2584</v>
      </c>
    </row>
    <row r="23" spans="3:3" x14ac:dyDescent="0.2">
      <c r="C23" t="s">
        <v>2585</v>
      </c>
    </row>
    <row r="24" spans="3:3" x14ac:dyDescent="0.2">
      <c r="C24" t="s">
        <v>2586</v>
      </c>
    </row>
    <row r="25" spans="3:3" x14ac:dyDescent="0.2">
      <c r="C25" t="s">
        <v>2587</v>
      </c>
    </row>
    <row r="26" spans="3:3" x14ac:dyDescent="0.2">
      <c r="C26" t="s">
        <v>2588</v>
      </c>
    </row>
    <row r="27" spans="3:3" x14ac:dyDescent="0.2">
      <c r="C27" t="s">
        <v>2589</v>
      </c>
    </row>
  </sheetData>
  <hyperlinks>
    <hyperlink ref="A1" location="Drugs!A1" display="Main" xr:uid="{BF58852C-A762-41D4-8EB8-AD46C2A4D3DF}"/>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601BC-B986-4380-A861-0AE17E2DF739}">
  <dimension ref="A1:C7"/>
  <sheetViews>
    <sheetView zoomScale="190" zoomScaleNormal="190" workbookViewId="0"/>
  </sheetViews>
  <sheetFormatPr defaultRowHeight="12.75" x14ac:dyDescent="0.2"/>
  <cols>
    <col min="1" max="1" width="6" bestFit="1" customWidth="1"/>
  </cols>
  <sheetData>
    <row r="1" spans="1:3" x14ac:dyDescent="0.2">
      <c r="A1" s="9" t="s">
        <v>585</v>
      </c>
    </row>
    <row r="2" spans="1:3" x14ac:dyDescent="0.2">
      <c r="B2" t="s">
        <v>4</v>
      </c>
      <c r="C2" t="s">
        <v>578</v>
      </c>
    </row>
    <row r="3" spans="1:3" x14ac:dyDescent="0.2">
      <c r="B3" t="s">
        <v>5</v>
      </c>
      <c r="C3" t="s">
        <v>38</v>
      </c>
    </row>
    <row r="4" spans="1:3" x14ac:dyDescent="0.2">
      <c r="B4" t="s">
        <v>579</v>
      </c>
      <c r="C4" t="s">
        <v>580</v>
      </c>
    </row>
    <row r="5" spans="1:3" x14ac:dyDescent="0.2">
      <c r="B5" t="s">
        <v>7</v>
      </c>
      <c r="C5" t="s">
        <v>581</v>
      </c>
    </row>
    <row r="6" spans="1:3" x14ac:dyDescent="0.2">
      <c r="C6" t="s">
        <v>582</v>
      </c>
    </row>
    <row r="7" spans="1:3" x14ac:dyDescent="0.2">
      <c r="C7" t="s">
        <v>638</v>
      </c>
    </row>
  </sheetData>
  <hyperlinks>
    <hyperlink ref="A1" location="Drugs!A1" display="Drugs" xr:uid="{126CA726-DC14-4B7D-8290-51069425659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Main</vt:lpstr>
      <vt:lpstr>Adas-Cog Raw</vt:lpstr>
      <vt:lpstr>Literature</vt:lpstr>
      <vt:lpstr>Drugs</vt:lpstr>
      <vt:lpstr>verubecestat</vt:lpstr>
      <vt:lpstr>donanemab</vt:lpstr>
      <vt:lpstr>bapi</vt:lpstr>
      <vt:lpstr>lecanemab</vt:lpstr>
      <vt:lpstr>solanezumab</vt:lpstr>
      <vt:lpstr>gantenerumab</vt:lpstr>
      <vt:lpstr>crenezumab</vt:lpstr>
      <vt:lpstr>Aduhelm</vt:lpstr>
      <vt:lpstr>amyloid beta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2022-10-02T15:53:20Z</dcterms:created>
  <dcterms:modified xsi:type="dcterms:W3CDTF">2024-10-15T00:10:34Z</dcterms:modified>
</cp:coreProperties>
</file>