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6F2D0A8-E15C-4D0F-977F-705989353926}" xr6:coauthVersionLast="47" xr6:coauthVersionMax="47" xr10:uidLastSave="{00000000-0000-0000-0000-000000000000}"/>
  <bookViews>
    <workbookView xWindow="-48780" yWindow="1710" windowWidth="27825" windowHeight="19425" xr2:uid="{EA2824C1-1697-4288-88B1-60A32E5E1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I22" i="1"/>
  <c r="E19" i="1"/>
  <c r="E18" i="1"/>
  <c r="E16" i="1"/>
  <c r="E14" i="1"/>
  <c r="E13" i="1"/>
  <c r="E10" i="1"/>
  <c r="I19" i="1"/>
  <c r="I18" i="1"/>
  <c r="I16" i="1"/>
  <c r="I13" i="1"/>
  <c r="I14" i="1" s="1"/>
  <c r="I10" i="1"/>
  <c r="D22" i="1"/>
  <c r="D19" i="1"/>
  <c r="D18" i="1"/>
  <c r="D16" i="1"/>
  <c r="D13" i="1"/>
  <c r="D14" i="1" s="1"/>
  <c r="D10" i="1"/>
  <c r="H23" i="1"/>
  <c r="G23" i="1"/>
  <c r="F23" i="1"/>
  <c r="E23" i="1"/>
  <c r="D23" i="1"/>
  <c r="C23" i="1"/>
  <c r="C22" i="1"/>
  <c r="C13" i="1"/>
  <c r="C14" i="1" s="1"/>
  <c r="C16" i="1" s="1"/>
  <c r="C18" i="1" s="1"/>
  <c r="C19" i="1" s="1"/>
  <c r="C10" i="1"/>
  <c r="G13" i="1"/>
  <c r="G10" i="1"/>
  <c r="G22" i="1" s="1"/>
  <c r="I2" i="1"/>
  <c r="E2" i="1"/>
  <c r="M2" i="1"/>
  <c r="M6" i="1"/>
  <c r="L23" i="1"/>
  <c r="K23" i="1"/>
  <c r="J23" i="1"/>
  <c r="I23" i="1"/>
  <c r="H15" i="1"/>
  <c r="L15" i="1"/>
  <c r="L13" i="1"/>
  <c r="L10" i="1"/>
  <c r="L14" i="1" s="1"/>
  <c r="L16" i="1" s="1"/>
  <c r="L18" i="1" s="1"/>
  <c r="L19" i="1" s="1"/>
  <c r="L22" i="1"/>
  <c r="H13" i="1"/>
  <c r="H10" i="1"/>
  <c r="H22" i="1" s="1"/>
  <c r="G14" i="1" l="1"/>
  <c r="G16" i="1" s="1"/>
  <c r="G18" i="1" s="1"/>
  <c r="G19" i="1" s="1"/>
  <c r="H14" i="1"/>
  <c r="H16" i="1" s="1"/>
  <c r="H18" i="1" s="1"/>
  <c r="H19" i="1" s="1"/>
</calcChain>
</file>

<file path=xl/sharedStrings.xml><?xml version="1.0" encoding="utf-8"?>
<sst xmlns="http://schemas.openxmlformats.org/spreadsheetml/2006/main" count="31" uniqueCount="30">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</sst>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M23"/>
  <sheetViews>
    <sheetView tabSelected="1" zoomScale="220" zoomScaleNormal="22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RowHeight="12.75" x14ac:dyDescent="0.2"/>
  <cols>
    <col min="1" max="1" width="5" bestFit="1" customWidth="1"/>
    <col min="2" max="2" width="18.140625" bestFit="1" customWidth="1"/>
    <col min="3" max="5" width="9.140625" style="3"/>
    <col min="6" max="6" width="8.85546875" style="3" customWidth="1"/>
    <col min="7" max="9" width="9.140625" style="3"/>
    <col min="10" max="10" width="10.140625" style="3" bestFit="1" customWidth="1"/>
    <col min="11" max="12" width="9.140625" style="3"/>
  </cols>
  <sheetData>
    <row r="1" spans="1:13" x14ac:dyDescent="0.2">
      <c r="A1" t="s">
        <v>0</v>
      </c>
    </row>
    <row r="2" spans="1:13" x14ac:dyDescent="0.2">
      <c r="C2" s="4">
        <v>44227</v>
      </c>
      <c r="D2" s="4">
        <v>44318</v>
      </c>
      <c r="E2" s="4">
        <f>+F2-92</f>
        <v>44408</v>
      </c>
      <c r="F2" s="4">
        <v>44500</v>
      </c>
      <c r="G2" s="4">
        <v>44591</v>
      </c>
      <c r="H2" s="4">
        <v>44682</v>
      </c>
      <c r="I2" s="4">
        <f>+J2-91</f>
        <v>44773</v>
      </c>
      <c r="J2" s="4">
        <v>44864</v>
      </c>
      <c r="K2" s="4">
        <v>44955</v>
      </c>
      <c r="L2" s="4">
        <v>45046</v>
      </c>
      <c r="M2" s="1">
        <f>+I2+365</f>
        <v>45138</v>
      </c>
    </row>
    <row r="3" spans="1:13" x14ac:dyDescent="0.2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</row>
    <row r="4" spans="1:13" x14ac:dyDescent="0.2">
      <c r="B4" t="s">
        <v>20</v>
      </c>
      <c r="C4" s="5"/>
      <c r="D4" s="5">
        <v>372</v>
      </c>
      <c r="E4" s="5"/>
      <c r="F4" s="5"/>
      <c r="G4" s="5">
        <v>643</v>
      </c>
      <c r="H4" s="5">
        <v>622</v>
      </c>
      <c r="I4" s="5">
        <v>496</v>
      </c>
      <c r="J4" s="5">
        <v>200</v>
      </c>
      <c r="K4" s="5">
        <v>226</v>
      </c>
      <c r="L4" s="5">
        <v>295</v>
      </c>
    </row>
    <row r="5" spans="1:13" x14ac:dyDescent="0.2">
      <c r="B5" t="s">
        <v>21</v>
      </c>
      <c r="C5" s="5"/>
      <c r="D5" s="5">
        <v>154</v>
      </c>
      <c r="E5" s="5"/>
      <c r="F5" s="5"/>
      <c r="G5" s="5">
        <v>125</v>
      </c>
      <c r="H5" s="5">
        <v>138</v>
      </c>
      <c r="I5" s="5">
        <v>220</v>
      </c>
      <c r="J5" s="5">
        <v>251</v>
      </c>
      <c r="K5" s="5">
        <v>294</v>
      </c>
      <c r="L5" s="5">
        <v>296</v>
      </c>
    </row>
    <row r="6" spans="1:13" x14ac:dyDescent="0.2">
      <c r="B6" t="s">
        <v>22</v>
      </c>
      <c r="C6" s="5"/>
      <c r="D6" s="5">
        <v>2050</v>
      </c>
      <c r="E6" s="5">
        <v>2370</v>
      </c>
      <c r="F6" s="5">
        <v>2940</v>
      </c>
      <c r="G6" s="5">
        <v>3260</v>
      </c>
      <c r="H6" s="5">
        <v>3750</v>
      </c>
      <c r="I6" s="5">
        <v>3810</v>
      </c>
      <c r="J6" s="5">
        <v>3830</v>
      </c>
      <c r="K6" s="5">
        <v>3620</v>
      </c>
      <c r="L6" s="5">
        <v>4280</v>
      </c>
      <c r="M6" s="2">
        <f>+M8*0.6</f>
        <v>6600</v>
      </c>
    </row>
    <row r="7" spans="1:13" x14ac:dyDescent="0.2">
      <c r="B7" t="s">
        <v>19</v>
      </c>
      <c r="C7" s="5"/>
      <c r="D7" s="5">
        <v>2760</v>
      </c>
      <c r="E7" s="5"/>
      <c r="F7" s="5"/>
      <c r="G7" s="5">
        <v>3420</v>
      </c>
      <c r="H7" s="5">
        <v>3620</v>
      </c>
      <c r="I7" s="5">
        <v>2040</v>
      </c>
      <c r="J7" s="5">
        <v>1570</v>
      </c>
      <c r="K7" s="5">
        <v>1830</v>
      </c>
      <c r="L7" s="5">
        <v>2240</v>
      </c>
    </row>
    <row r="8" spans="1:13" s="8" customFormat="1" x14ac:dyDescent="0.2">
      <c r="B8" s="8" t="s">
        <v>1</v>
      </c>
      <c r="C8" s="9">
        <v>5003</v>
      </c>
      <c r="D8" s="9">
        <v>5661</v>
      </c>
      <c r="E8" s="9">
        <v>6507</v>
      </c>
      <c r="F8" s="9">
        <v>7103</v>
      </c>
      <c r="G8" s="9">
        <v>7643</v>
      </c>
      <c r="H8" s="9">
        <v>8288</v>
      </c>
      <c r="I8" s="9">
        <v>6704</v>
      </c>
      <c r="J8" s="9">
        <v>5931</v>
      </c>
      <c r="K8" s="9">
        <v>6051</v>
      </c>
      <c r="L8" s="9">
        <v>7192</v>
      </c>
      <c r="M8" s="8">
        <v>11000</v>
      </c>
    </row>
    <row r="9" spans="1:13" s="2" customFormat="1" x14ac:dyDescent="0.2">
      <c r="B9" s="2" t="s">
        <v>4</v>
      </c>
      <c r="C9" s="5">
        <v>1846</v>
      </c>
      <c r="D9" s="5">
        <v>2032</v>
      </c>
      <c r="E9" s="5">
        <v>2292</v>
      </c>
      <c r="F9" s="5"/>
      <c r="G9" s="5">
        <v>2644</v>
      </c>
      <c r="H9" s="5">
        <v>2857</v>
      </c>
      <c r="I9" s="5">
        <v>3789</v>
      </c>
      <c r="J9" s="5"/>
      <c r="K9" s="5"/>
      <c r="L9" s="5">
        <v>2544</v>
      </c>
    </row>
    <row r="10" spans="1:13" s="2" customFormat="1" x14ac:dyDescent="0.2">
      <c r="B10" s="2" t="s">
        <v>5</v>
      </c>
      <c r="C10" s="5">
        <f>+C8-C9</f>
        <v>3157</v>
      </c>
      <c r="D10" s="5">
        <f>+D8-D9</f>
        <v>3629</v>
      </c>
      <c r="E10" s="5">
        <f>+E8-E9</f>
        <v>4215</v>
      </c>
      <c r="F10" s="5"/>
      <c r="G10" s="5">
        <f>+G8-G9</f>
        <v>4999</v>
      </c>
      <c r="H10" s="5">
        <f>+H8-H9</f>
        <v>5431</v>
      </c>
      <c r="I10" s="5">
        <f>+I8-I9</f>
        <v>2915</v>
      </c>
      <c r="J10" s="5"/>
      <c r="K10" s="5"/>
      <c r="L10" s="5">
        <f>+L8-L9</f>
        <v>4648</v>
      </c>
    </row>
    <row r="11" spans="1:13" s="2" customFormat="1" x14ac:dyDescent="0.2">
      <c r="B11" s="2" t="s">
        <v>6</v>
      </c>
      <c r="C11" s="5">
        <v>1147</v>
      </c>
      <c r="D11" s="5">
        <v>1153</v>
      </c>
      <c r="E11" s="5">
        <v>1245</v>
      </c>
      <c r="F11" s="5"/>
      <c r="G11" s="5">
        <v>1466</v>
      </c>
      <c r="H11" s="5">
        <v>1618</v>
      </c>
      <c r="I11" s="5">
        <v>1824</v>
      </c>
      <c r="J11" s="5"/>
      <c r="K11" s="5"/>
      <c r="L11" s="5">
        <v>1875</v>
      </c>
    </row>
    <row r="12" spans="1:13" s="2" customFormat="1" x14ac:dyDescent="0.2">
      <c r="B12" s="2" t="s">
        <v>7</v>
      </c>
      <c r="C12" s="5">
        <v>503</v>
      </c>
      <c r="D12" s="5">
        <v>520</v>
      </c>
      <c r="E12" s="5">
        <v>526</v>
      </c>
      <c r="F12" s="5"/>
      <c r="G12" s="5">
        <v>563</v>
      </c>
      <c r="H12" s="5">
        <v>592</v>
      </c>
      <c r="I12" s="5">
        <v>592</v>
      </c>
      <c r="J12" s="5"/>
      <c r="K12" s="5"/>
      <c r="L12" s="5">
        <v>633</v>
      </c>
    </row>
    <row r="13" spans="1:13" s="2" customFormat="1" x14ac:dyDescent="0.2">
      <c r="B13" s="2" t="s">
        <v>3</v>
      </c>
      <c r="C13" s="5">
        <f t="shared" ref="C13" si="0">+C11+C12</f>
        <v>1650</v>
      </c>
      <c r="D13" s="5">
        <f t="shared" ref="D13:E13" si="1">+D11+D12</f>
        <v>1673</v>
      </c>
      <c r="E13" s="5">
        <f t="shared" si="1"/>
        <v>1771</v>
      </c>
      <c r="F13" s="5"/>
      <c r="G13" s="5">
        <f t="shared" ref="G13" si="2">+G11+G12</f>
        <v>2029</v>
      </c>
      <c r="H13" s="5">
        <f>+H11+H12</f>
        <v>2210</v>
      </c>
      <c r="I13" s="5">
        <f t="shared" ref="I13" si="3">+I11+I12</f>
        <v>2416</v>
      </c>
      <c r="J13" s="5"/>
      <c r="K13" s="5"/>
      <c r="L13" s="5">
        <f>+L11+L12</f>
        <v>2508</v>
      </c>
    </row>
    <row r="14" spans="1:13" s="2" customFormat="1" x14ac:dyDescent="0.2">
      <c r="B14" s="2" t="s">
        <v>2</v>
      </c>
      <c r="C14" s="5">
        <f t="shared" ref="C14" si="4">+C10-C13</f>
        <v>1507</v>
      </c>
      <c r="D14" s="5">
        <f t="shared" ref="D14:E14" si="5">+D10-D13</f>
        <v>1956</v>
      </c>
      <c r="E14" s="5">
        <f t="shared" si="5"/>
        <v>2444</v>
      </c>
      <c r="F14" s="5"/>
      <c r="G14" s="5">
        <f t="shared" ref="G14" si="6">+G10-G13</f>
        <v>2970</v>
      </c>
      <c r="H14" s="5">
        <f>+H10-H13</f>
        <v>3221</v>
      </c>
      <c r="I14" s="5">
        <f t="shared" ref="I14" si="7">+I10-I13</f>
        <v>499</v>
      </c>
      <c r="J14" s="5"/>
      <c r="K14" s="5"/>
      <c r="L14" s="5">
        <f>+L10-L13</f>
        <v>2140</v>
      </c>
    </row>
    <row r="15" spans="1:13" s="2" customFormat="1" x14ac:dyDescent="0.2">
      <c r="B15" s="2" t="s">
        <v>11</v>
      </c>
      <c r="C15" s="5">
        <v>-37</v>
      </c>
      <c r="D15" s="5">
        <v>88</v>
      </c>
      <c r="E15" s="5">
        <v>-50</v>
      </c>
      <c r="F15" s="5"/>
      <c r="G15" s="5">
        <v>-105</v>
      </c>
      <c r="H15" s="5">
        <f>18-68-13</f>
        <v>-63</v>
      </c>
      <c r="I15" s="5">
        <v>-24</v>
      </c>
      <c r="J15" s="5"/>
      <c r="K15" s="5"/>
      <c r="L15" s="5">
        <f>150-66-15</f>
        <v>69</v>
      </c>
    </row>
    <row r="16" spans="1:13" s="2" customFormat="1" x14ac:dyDescent="0.2">
      <c r="B16" s="2" t="s">
        <v>10</v>
      </c>
      <c r="C16" s="5">
        <f>+C14+C15</f>
        <v>1470</v>
      </c>
      <c r="D16" s="5">
        <f>+D14+D15</f>
        <v>2044</v>
      </c>
      <c r="E16" s="5">
        <f>+E14+E15</f>
        <v>2394</v>
      </c>
      <c r="F16" s="5"/>
      <c r="G16" s="5">
        <f>+G14+G15</f>
        <v>2865</v>
      </c>
      <c r="H16" s="5">
        <f>+H14+H15</f>
        <v>3158</v>
      </c>
      <c r="I16" s="5">
        <f>+I14+I15</f>
        <v>475</v>
      </c>
      <c r="J16" s="5"/>
      <c r="K16" s="5"/>
      <c r="L16" s="5">
        <f>+L14+L15</f>
        <v>2209</v>
      </c>
    </row>
    <row r="17" spans="2:12" s="2" customFormat="1" x14ac:dyDescent="0.2">
      <c r="B17" s="2" t="s">
        <v>9</v>
      </c>
      <c r="C17" s="5">
        <v>13</v>
      </c>
      <c r="D17" s="5">
        <v>132</v>
      </c>
      <c r="E17" s="5">
        <v>20</v>
      </c>
      <c r="F17" s="5"/>
      <c r="G17" s="5">
        <v>-138</v>
      </c>
      <c r="H17" s="5">
        <v>187</v>
      </c>
      <c r="I17" s="5">
        <v>-181</v>
      </c>
      <c r="J17" s="5"/>
      <c r="K17" s="5"/>
      <c r="L17" s="5">
        <v>166</v>
      </c>
    </row>
    <row r="18" spans="2:12" s="2" customFormat="1" x14ac:dyDescent="0.2">
      <c r="B18" s="2" t="s">
        <v>8</v>
      </c>
      <c r="C18" s="5">
        <f>+C16-C17</f>
        <v>1457</v>
      </c>
      <c r="D18" s="5">
        <f>+D16-D17</f>
        <v>1912</v>
      </c>
      <c r="E18" s="5">
        <f>+E16-E17</f>
        <v>2374</v>
      </c>
      <c r="F18" s="5"/>
      <c r="G18" s="5">
        <f>+G16-G17</f>
        <v>3003</v>
      </c>
      <c r="H18" s="5">
        <f>+H16-H17</f>
        <v>2971</v>
      </c>
      <c r="I18" s="5">
        <f>+I16-I17</f>
        <v>656</v>
      </c>
      <c r="J18" s="5"/>
      <c r="K18" s="5"/>
      <c r="L18" s="5">
        <f>+L16-L17</f>
        <v>2043</v>
      </c>
    </row>
    <row r="19" spans="2:12" x14ac:dyDescent="0.2">
      <c r="B19" t="s">
        <v>12</v>
      </c>
      <c r="C19" s="6">
        <f>+C18/C20</f>
        <v>0.57725832012678291</v>
      </c>
      <c r="D19" s="6">
        <f>+D18/D20</f>
        <v>0.75632911392405067</v>
      </c>
      <c r="E19" s="6">
        <f>+E18/E20</f>
        <v>0.93759873617693523</v>
      </c>
      <c r="F19" s="6"/>
      <c r="G19" s="6">
        <f>+G18/G20</f>
        <v>1.1799607072691551</v>
      </c>
      <c r="H19" s="6">
        <f>+H18/H20</f>
        <v>1.1710681907765077</v>
      </c>
      <c r="I19" s="6">
        <f>+I18/I20</f>
        <v>0.26073131955484896</v>
      </c>
      <c r="J19" s="6"/>
      <c r="K19" s="6"/>
      <c r="L19" s="6">
        <f>+L18/L20</f>
        <v>0.82048192771084338</v>
      </c>
    </row>
    <row r="20" spans="2:12" x14ac:dyDescent="0.2">
      <c r="B20" t="s">
        <v>13</v>
      </c>
      <c r="C20" s="5">
        <v>2524</v>
      </c>
      <c r="D20" s="5">
        <v>2528</v>
      </c>
      <c r="E20" s="5">
        <v>2532</v>
      </c>
      <c r="G20" s="5">
        <v>2545</v>
      </c>
      <c r="H20" s="5">
        <v>2537</v>
      </c>
      <c r="I20" s="5">
        <v>2516</v>
      </c>
      <c r="J20" s="5"/>
      <c r="K20" s="5"/>
      <c r="L20" s="5">
        <v>2490</v>
      </c>
    </row>
    <row r="22" spans="2:12" x14ac:dyDescent="0.2">
      <c r="B22" t="s">
        <v>5</v>
      </c>
      <c r="C22" s="7">
        <f>C10/C8</f>
        <v>0.6310213871676994</v>
      </c>
      <c r="D22" s="7">
        <f>D10/D8</f>
        <v>0.6410528175234057</v>
      </c>
      <c r="E22" s="7">
        <f>E10/E8</f>
        <v>0.64776394651913327</v>
      </c>
      <c r="F22" s="7"/>
      <c r="G22" s="7">
        <f>G10/G8</f>
        <v>0.65406254088708626</v>
      </c>
      <c r="H22" s="7">
        <f>H10/H8</f>
        <v>0.65528474903474898</v>
      </c>
      <c r="I22" s="7">
        <f>I10/I8</f>
        <v>0.43481503579952269</v>
      </c>
      <c r="J22" s="7"/>
      <c r="K22" s="7"/>
      <c r="L22" s="7">
        <f>L10/L8</f>
        <v>0.64627363737486099</v>
      </c>
    </row>
    <row r="23" spans="2:12" x14ac:dyDescent="0.2">
      <c r="B23" t="s">
        <v>24</v>
      </c>
      <c r="C23" s="7">
        <f t="shared" ref="C23:I23" si="8">C6/C8</f>
        <v>0</v>
      </c>
      <c r="D23" s="7">
        <f t="shared" si="8"/>
        <v>0.36212683271506801</v>
      </c>
      <c r="E23" s="7">
        <f t="shared" si="8"/>
        <v>0.36422314430613184</v>
      </c>
      <c r="F23" s="7">
        <f t="shared" si="8"/>
        <v>0.41390961565535689</v>
      </c>
      <c r="G23" s="7">
        <f t="shared" si="8"/>
        <v>0.42653408347507521</v>
      </c>
      <c r="H23" s="7">
        <f t="shared" si="8"/>
        <v>0.45246138996138996</v>
      </c>
      <c r="I23" s="7">
        <f>I6/I8</f>
        <v>0.56831742243436756</v>
      </c>
      <c r="J23" s="7">
        <f>J6/J8</f>
        <v>0.64575956836958359</v>
      </c>
      <c r="K23" s="7">
        <f>K6/K8</f>
        <v>0.59824822343414308</v>
      </c>
      <c r="L23" s="7">
        <f>L6/L8</f>
        <v>0.59510567296996664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2023-08-16T03:30:32Z</dcterms:modified>
</cp:coreProperties>
</file>