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DBAF5D9C-D651-46D3-9AFE-561B2E2CF61D}" xr6:coauthVersionLast="47" xr6:coauthVersionMax="47" xr10:uidLastSave="{00000000-0000-0000-0000-000000000000}"/>
  <bookViews>
    <workbookView xWindow="11040" yWindow="3840" windowWidth="17760" windowHeight="11475" xr2:uid="{5AC812C1-C6FA-4E05-932F-D1EBD613AE9A}"/>
  </bookViews>
  <sheets>
    <sheet name="Main" sheetId="1" r:id="rId1"/>
    <sheet name="Tra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1" l="1"/>
  <c r="D13" i="1"/>
  <c r="E13" i="1"/>
  <c r="G13" i="1"/>
  <c r="B13" i="1"/>
  <c r="F12" i="1"/>
  <c r="D12" i="1"/>
  <c r="E12" i="1"/>
  <c r="G12" i="1"/>
  <c r="B12" i="1"/>
  <c r="G11" i="1"/>
  <c r="F11" i="1"/>
  <c r="D11" i="1"/>
  <c r="E11" i="1"/>
  <c r="B11" i="1"/>
  <c r="F10" i="1"/>
  <c r="E10" i="1"/>
  <c r="D10" i="1"/>
  <c r="G10" i="1"/>
  <c r="G9" i="1"/>
  <c r="F9" i="1"/>
  <c r="E9" i="1"/>
  <c r="D9" i="1"/>
  <c r="C8" i="1"/>
  <c r="G8" i="1"/>
  <c r="B8" i="1"/>
  <c r="G7" i="1"/>
  <c r="G6" i="1"/>
  <c r="G5" i="1"/>
  <c r="F7" i="1"/>
  <c r="F6" i="1"/>
  <c r="F5" i="1"/>
  <c r="E7" i="1"/>
  <c r="E6" i="1"/>
  <c r="D7" i="1"/>
  <c r="D6" i="1"/>
  <c r="D5" i="1"/>
  <c r="B6" i="1"/>
  <c r="B7" i="1" s="1"/>
  <c r="E5" i="1"/>
  <c r="D8" i="1" l="1"/>
  <c r="E8" i="1"/>
  <c r="F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tc={90A7C330-5B19-43C0-B15F-8DA1ED116BEB}</author>
  </authors>
  <commentList>
    <comment ref="C8" authorId="0" shapeId="0" xr:uid="{90A7C330-5B19-43C0-B15F-8DA1ED116BEB}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corrected for weird SNAP, TWTR, FB afterhours trading accounting</t>
      </text>
    </comment>
  </commentList>
</comments>
</file>

<file path=xl/sharedStrings.xml><?xml version="1.0" encoding="utf-8"?>
<sst xmlns="http://schemas.openxmlformats.org/spreadsheetml/2006/main" count="706" uniqueCount="244">
  <si>
    <t>Date</t>
  </si>
  <si>
    <t>NAV</t>
  </si>
  <si>
    <t>P&amp;L</t>
  </si>
  <si>
    <t>%</t>
  </si>
  <si>
    <t>SYMBOL</t>
  </si>
  <si>
    <t>DATE/TIME</t>
  </si>
  <si>
    <t>QUANTITY</t>
  </si>
  <si>
    <t>T. PRICE</t>
  </si>
  <si>
    <t>C. PRICE</t>
  </si>
  <si>
    <t>PROCEEDS</t>
  </si>
  <si>
    <t>COMM/FEE</t>
  </si>
  <si>
    <t>BASIS</t>
  </si>
  <si>
    <t>REALIZED P/L</t>
  </si>
  <si>
    <t>MTM P/L</t>
  </si>
  <si>
    <t>CODE</t>
  </si>
  <si>
    <t>USD</t>
  </si>
  <si>
    <t>AMC</t>
  </si>
  <si>
    <t>2022-07-18, 09:37:38</t>
  </si>
  <si>
    <t>C;O;P</t>
  </si>
  <si>
    <t>2022-07-18, 11:46:39</t>
  </si>
  <si>
    <t>O;P</t>
  </si>
  <si>
    <t>2022-07-18, 14:32:05</t>
  </si>
  <si>
    <t>C</t>
  </si>
  <si>
    <t>2022-07-18, 14:36:28</t>
  </si>
  <si>
    <t>O</t>
  </si>
  <si>
    <t>2022-07-18, 14:47:27</t>
  </si>
  <si>
    <t>2022-07-18, 15:14:13</t>
  </si>
  <si>
    <t>Total AMC</t>
  </si>
  <si>
    <t xml:space="preserve"> </t>
  </si>
  <si>
    <t>AVXL</t>
  </si>
  <si>
    <t>2022-07-18, 13:05:59</t>
  </si>
  <si>
    <t>Total AVXL</t>
  </si>
  <si>
    <t>BABA</t>
  </si>
  <si>
    <t>2022-07-18, 12:13:55</t>
  </si>
  <si>
    <t>Total BABA</t>
  </si>
  <si>
    <t>CVM</t>
  </si>
  <si>
    <t>2022-07-18, 14:00:51</t>
  </si>
  <si>
    <t>Total CVM</t>
  </si>
  <si>
    <t>GME</t>
  </si>
  <si>
    <t>2022-07-18, 09:19:59</t>
  </si>
  <si>
    <t>2022-07-18, 09:33:13</t>
  </si>
  <si>
    <t>2022-07-18, 09:36:48</t>
  </si>
  <si>
    <t>Total GME</t>
  </si>
  <si>
    <t>META</t>
  </si>
  <si>
    <t>2022-07-18, 09:19:49</t>
  </si>
  <si>
    <t>Total META</t>
  </si>
  <si>
    <t>RBLX</t>
  </si>
  <si>
    <t>2022-07-18, 09:31:00</t>
  </si>
  <si>
    <t>Total RBLX</t>
  </si>
  <si>
    <t>SIGA</t>
  </si>
  <si>
    <t>2022-07-18, 12:29:35</t>
  </si>
  <si>
    <t>Total SIGA</t>
  </si>
  <si>
    <t>VERV</t>
  </si>
  <si>
    <t>2022-07-18, 11:41:31</t>
  </si>
  <si>
    <t>2022-07-18, 12:03:53</t>
  </si>
  <si>
    <t>2022-07-18, 12:10:11</t>
  </si>
  <si>
    <t>2022-07-18, 13:05:34</t>
  </si>
  <si>
    <t>C;P</t>
  </si>
  <si>
    <t>2022-07-18, 13:10:33</t>
  </si>
  <si>
    <t>2022-07-18, 13:22:09</t>
  </si>
  <si>
    <t>Total VERV</t>
  </si>
  <si>
    <t>Total</t>
  </si>
  <si>
    <t>UBI</t>
  </si>
  <si>
    <t>2022-07-15, 08:32:06</t>
  </si>
  <si>
    <t>Total UBI</t>
  </si>
  <si>
    <t>Total in USD</t>
  </si>
  <si>
    <t>2022-07-15, 10:09:49</t>
  </si>
  <si>
    <t>2022-07-15, 10:47:05</t>
  </si>
  <si>
    <t>SPY</t>
  </si>
  <si>
    <t>2022-07-15, 09:31:45</t>
  </si>
  <si>
    <t>2022-07-15, 09:32:38</t>
  </si>
  <si>
    <t>2022-07-15, 09:57:02</t>
  </si>
  <si>
    <t>2022-07-15, 10:12:30</t>
  </si>
  <si>
    <t>C;O</t>
  </si>
  <si>
    <t>2022-07-15, 10:12:51</t>
  </si>
  <si>
    <t>2022-07-15, 10:15:58</t>
  </si>
  <si>
    <t>2022-07-15, 10:23:07</t>
  </si>
  <si>
    <t>2022-07-15, 10:24:51</t>
  </si>
  <si>
    <t>2022-07-15, 10:39:45</t>
  </si>
  <si>
    <t>Total SPY</t>
  </si>
  <si>
    <t>TSLA</t>
  </si>
  <si>
    <t>2022-07-15, 10:54:15</t>
  </si>
  <si>
    <t>Total TSLA</t>
  </si>
  <si>
    <t>M*****25:LSE EQUITIES NP L1 FOR JUL 2022¹</t>
  </si>
  <si>
    <t>m*****25:Nordic Equity Non-Professional Level I for Jul 2022¹</t>
  </si>
  <si>
    <t>M*****25:XETRA NP FOR JUL 2022¹</t>
  </si>
  <si>
    <t>Other Fees</t>
  </si>
  <si>
    <t>GOOG</t>
  </si>
  <si>
    <t>2022-07-14, 10:24:15</t>
  </si>
  <si>
    <t>Total GOOG</t>
  </si>
  <si>
    <t>MSFT</t>
  </si>
  <si>
    <t>2022-07-14, 09:02:50</t>
  </si>
  <si>
    <t>2022-07-14, 09:44:35</t>
  </si>
  <si>
    <t>2022-07-14, 09:46:46</t>
  </si>
  <si>
    <t>Total MSFT</t>
  </si>
  <si>
    <t>2022-07-14, 07:28:46</t>
  </si>
  <si>
    <t>2022-07-14, 08:45:27</t>
  </si>
  <si>
    <t>2022-07-14, 09:36:23</t>
  </si>
  <si>
    <t>Cumulative</t>
  </si>
  <si>
    <t>Day P&amp;L</t>
  </si>
  <si>
    <t>ADIL</t>
  </si>
  <si>
    <t>2022-07-20, 12:44:09</t>
  </si>
  <si>
    <t>2022-07-20, 13:29:05</t>
  </si>
  <si>
    <t>2022-07-20, 14:11:40</t>
  </si>
  <si>
    <t>Total ADIL</t>
  </si>
  <si>
    <t>APLS</t>
  </si>
  <si>
    <t>2022-07-20, 12:44:25</t>
  </si>
  <si>
    <t>2022-07-20, 15:09:56</t>
  </si>
  <si>
    <t>Total APLS</t>
  </si>
  <si>
    <t>NFLX</t>
  </si>
  <si>
    <t>2022-07-20, 12:42:54</t>
  </si>
  <si>
    <t>Total NFLX</t>
  </si>
  <si>
    <t>2022-07-20, 15:10:11</t>
  </si>
  <si>
    <t>2022-07-20, 12:43:21</t>
  </si>
  <si>
    <t>2022-07-20, 14:43:37</t>
  </si>
  <si>
    <t>2022-07-19, 13:36:36</t>
  </si>
  <si>
    <t>2022-07-19, 14:22:31</t>
  </si>
  <si>
    <t>2022-07-19, 14:37:55</t>
  </si>
  <si>
    <t>2022-07-19, 09:22:18</t>
  </si>
  <si>
    <t>2022-07-19, 09:26:03</t>
  </si>
  <si>
    <t>2022-07-19, 09:31:09</t>
  </si>
  <si>
    <t>2022-07-19, 09:32:52</t>
  </si>
  <si>
    <t>2022-07-19, 09:33:01</t>
  </si>
  <si>
    <t>2022-07-19, 09:33:46</t>
  </si>
  <si>
    <t>2022-07-19, 11:35:24</t>
  </si>
  <si>
    <t>2022-07-19, 11:44:07</t>
  </si>
  <si>
    <t>2022-07-19, 12:18:54</t>
  </si>
  <si>
    <t>2022-07-19, 12:22:35</t>
  </si>
  <si>
    <t>2022-07-19, 12:24:35</t>
  </si>
  <si>
    <t>2022-07-19, 12:36:25</t>
  </si>
  <si>
    <t>2022-07-19, 12:59:47</t>
  </si>
  <si>
    <t>2022-07-19, 13:07:23</t>
  </si>
  <si>
    <t>2022-07-19, 13:15:25</t>
  </si>
  <si>
    <t>2022-07-19, 14:04:45</t>
  </si>
  <si>
    <t>2022-07-19, 14:31:41</t>
  </si>
  <si>
    <t>2022-07-19, 15:33:03</t>
  </si>
  <si>
    <t>2022-07-19, 15:51:21</t>
  </si>
  <si>
    <t>2022-07-19, 15:52:29</t>
  </si>
  <si>
    <t>LQDA</t>
  </si>
  <si>
    <t>2022-07-19, 13:46:57</t>
  </si>
  <si>
    <t>2022-07-19, 13:47:11</t>
  </si>
  <si>
    <t>Total LQDA</t>
  </si>
  <si>
    <t>2022-07-19, 12:07:47</t>
  </si>
  <si>
    <t>2022-07-19, 12:21:55</t>
  </si>
  <si>
    <t>2022-07-19, 16:01:16</t>
  </si>
  <si>
    <t>2022-07-19, 09:41:30</t>
  </si>
  <si>
    <t>2022-07-19, 09:49:12</t>
  </si>
  <si>
    <t>2022-07-19, 09:49:21</t>
  </si>
  <si>
    <t>2022-07-19, 09:49:32</t>
  </si>
  <si>
    <t>2022-07-21, 16:16:16</t>
  </si>
  <si>
    <t>SNAP</t>
  </si>
  <si>
    <t>2022-07-21, 16:54:42</t>
  </si>
  <si>
    <t>2022-07-21, 17:03:49</t>
  </si>
  <si>
    <t>Total SNAP</t>
  </si>
  <si>
    <t>2022-07-21, 10:07:15</t>
  </si>
  <si>
    <t>TWTR</t>
  </si>
  <si>
    <t>2022-07-21, 16:21:16</t>
  </si>
  <si>
    <t>2022-07-21, 16:22:25</t>
  </si>
  <si>
    <t>2022-07-21, 16:22:55</t>
  </si>
  <si>
    <t>Total TWTR</t>
  </si>
  <si>
    <t>VERU</t>
  </si>
  <si>
    <t>2022-07-21, 11:30:20</t>
  </si>
  <si>
    <t>Total VERU</t>
  </si>
  <si>
    <t>2022-07-22, 10:16:59</t>
  </si>
  <si>
    <t>2022-07-22, 10:51:56</t>
  </si>
  <si>
    <t>2022-07-22, 11:21:53</t>
  </si>
  <si>
    <t>2022-07-22, 11:31:48</t>
  </si>
  <si>
    <t>2022-07-22, 11:51:08</t>
  </si>
  <si>
    <t>2022-07-22, 12:04:16</t>
  </si>
  <si>
    <t>2022-07-22, 12:50:08</t>
  </si>
  <si>
    <t>2022-07-22, 14:06:35</t>
  </si>
  <si>
    <t>ISRG</t>
  </si>
  <si>
    <t>2022-07-22, 09:25:00</t>
  </si>
  <si>
    <t>2022-07-22, 09:31:19</t>
  </si>
  <si>
    <t>Total ISRG</t>
  </si>
  <si>
    <t>2022-07-22, 10:01:39</t>
  </si>
  <si>
    <t>2022-07-22, 07:20:52</t>
  </si>
  <si>
    <t>2022-07-22, 08:19:58</t>
  </si>
  <si>
    <t>2022-07-22, 07:43:31</t>
  </si>
  <si>
    <t>2022-07-22, 07:47:02</t>
  </si>
  <si>
    <t>2022-07-22, 08:06:10</t>
  </si>
  <si>
    <t>2022-07-22, 10:16:43</t>
  </si>
  <si>
    <t>2022-07-22, 11:03:15</t>
  </si>
  <si>
    <t>2022-07-22, 12:35:03</t>
  </si>
  <si>
    <t>2022-07-25, 11:43:20</t>
  </si>
  <si>
    <t>2022-07-25, 08:50:55</t>
  </si>
  <si>
    <t>2022-07-25, 09:32:12</t>
  </si>
  <si>
    <t>2022-07-25, 09:37:21</t>
  </si>
  <si>
    <t>2022-07-25, 10:24:33</t>
  </si>
  <si>
    <t>2022-07-25, 15:01:50</t>
  </si>
  <si>
    <t>2022-07-25, 15:10:17</t>
  </si>
  <si>
    <t>2022-07-25, 15:20:54</t>
  </si>
  <si>
    <t>2022-07-25, 15:43:58</t>
  </si>
  <si>
    <t>2022-07-25, 09:38:47</t>
  </si>
  <si>
    <t>2022-07-25, 10:24:04</t>
  </si>
  <si>
    <t>2022-07-25, 10:24:16</t>
  </si>
  <si>
    <t>2022-07-25, 11:10:36</t>
  </si>
  <si>
    <t>2022-07-25, 11:24:40</t>
  </si>
  <si>
    <t>2022-07-25, 11:32:13</t>
  </si>
  <si>
    <t>2022-07-25, 13:48:26</t>
  </si>
  <si>
    <t>2022-07-25, 14:17:17</t>
  </si>
  <si>
    <t>2022-07-26, 09:30:58</t>
  </si>
  <si>
    <t>2022-07-26, 13:50:44</t>
  </si>
  <si>
    <t>SHOP</t>
  </si>
  <si>
    <t>2022-07-26, 09:36:54</t>
  </si>
  <si>
    <t>2022-07-26, 09:38:07</t>
  </si>
  <si>
    <t>2022-07-26, 13:22:20</t>
  </si>
  <si>
    <t>2022-07-26, 13:49:34</t>
  </si>
  <si>
    <t>Total SHOP</t>
  </si>
  <si>
    <t>2022-07-26, 09:55:17</t>
  </si>
  <si>
    <t>2022-07-26, 10:02:10</t>
  </si>
  <si>
    <t>2022-07-26, 10:05:43</t>
  </si>
  <si>
    <t>2022-07-26, 13:50:51</t>
  </si>
  <si>
    <t>2022-07-26, 09:51:41</t>
  </si>
  <si>
    <t>2022-07-26, 10:58:28</t>
  </si>
  <si>
    <t>2022-07-26, 11:04:01</t>
  </si>
  <si>
    <t>2022-07-26, 12:14:00</t>
  </si>
  <si>
    <t>2022-07-26, 12:45:32</t>
  </si>
  <si>
    <t>2022-07-26, 09:31:37</t>
  </si>
  <si>
    <t>2022-07-26, 09:38:49</t>
  </si>
  <si>
    <t>2022-07-26, 12:45:40</t>
  </si>
  <si>
    <t>2022-07-26, 13:49:22</t>
  </si>
  <si>
    <t>2022-07-27, 09:37:29</t>
  </si>
  <si>
    <t>SGHC</t>
  </si>
  <si>
    <t>2022-07-27, 14:41:05</t>
  </si>
  <si>
    <t>Total SGHC</t>
  </si>
  <si>
    <t>TEAM</t>
  </si>
  <si>
    <t>2022-07-27, 10:44:44</t>
  </si>
  <si>
    <t>Total TEAM</t>
  </si>
  <si>
    <t>2022-07-28, 09:44:11</t>
  </si>
  <si>
    <t>2022-07-28, 11:49:21</t>
  </si>
  <si>
    <t>2022-07-28, 12:05:03</t>
  </si>
  <si>
    <t>2022-07-28, 12:06:33</t>
  </si>
  <si>
    <t>2022-07-28, 12:24:06</t>
  </si>
  <si>
    <t>2022-07-28, 12:36:19</t>
  </si>
  <si>
    <t>2022-07-28, 12:44:57</t>
  </si>
  <si>
    <t>2022-07-28, 12:47:51</t>
  </si>
  <si>
    <t>2022-07-28, 13:42:30</t>
  </si>
  <si>
    <t>2022-07-28, 13:44:07</t>
  </si>
  <si>
    <t>2022-07-28, 08:40:27</t>
  </si>
  <si>
    <t>2022-07-28, 11:49:08</t>
  </si>
  <si>
    <t>2022-07-28, 12:45:18</t>
  </si>
  <si>
    <t>2022-07-28, 12:45:25</t>
  </si>
  <si>
    <t>2022-07-28, 12:45:32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</si>
</sst>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E8BB7C2-FEF4-44B8-9619-97A3C80FFEDC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8" dT="2022-07-22T11:14:26.77" personId="{6E8BB7C2-FEF4-44B8-9619-97A3C80FFEDC}" id="{90A7C330-5B19-43C0-B15F-8DA1ED116BEB}">
    <text>corrected for weird SNAP, TWTR, FB afterhours trading accounting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E940E-6F97-4759-B7C4-CA0B0F24A13F}">
  <dimension ref="B3:G13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2.75" x14ac:dyDescent="0.2"/>
  <cols>
    <col min="3" max="4" width="11" style="2" customWidth="1"/>
    <col min="5" max="6" width="9.140625" style="2"/>
    <col min="7" max="7" width="10.7109375" customWidth="1"/>
  </cols>
  <sheetData>
    <row r="3" spans="2:7" x14ac:dyDescent="0.2">
      <c r="B3" t="s">
        <v>0</v>
      </c>
      <c r="C3" s="2" t="s">
        <v>1</v>
      </c>
      <c r="D3" s="2" t="s">
        <v>99</v>
      </c>
      <c r="E3" s="2" t="s">
        <v>2</v>
      </c>
      <c r="F3" s="2" t="s">
        <v>3</v>
      </c>
      <c r="G3" s="2" t="s">
        <v>98</v>
      </c>
    </row>
    <row r="4" spans="2:7" x14ac:dyDescent="0.2">
      <c r="B4" s="1">
        <v>44757</v>
      </c>
      <c r="C4" s="3">
        <v>50261.14</v>
      </c>
      <c r="D4" s="3"/>
    </row>
    <row r="5" spans="2:7" x14ac:dyDescent="0.2">
      <c r="B5" s="1">
        <v>44760</v>
      </c>
      <c r="C5" s="3">
        <v>50825.7</v>
      </c>
      <c r="D5" s="3">
        <f t="shared" ref="D5:D13" si="0">C5-C4</f>
        <v>564.55999999999767</v>
      </c>
      <c r="E5" s="5">
        <f>+C5-C4</f>
        <v>564.55999999999767</v>
      </c>
      <c r="F5" s="4">
        <f t="shared" ref="F5:F13" si="1">+C5/C4-1</f>
        <v>1.123253471767649E-2</v>
      </c>
      <c r="G5" s="7">
        <f t="shared" ref="G5:G10" si="2">C5/$C$4-1</f>
        <v>1.123253471767649E-2</v>
      </c>
    </row>
    <row r="6" spans="2:7" x14ac:dyDescent="0.2">
      <c r="B6" s="1">
        <f>B5+1</f>
        <v>44761</v>
      </c>
      <c r="C6" s="3">
        <v>52552.24</v>
      </c>
      <c r="D6" s="3">
        <f t="shared" si="0"/>
        <v>1726.5400000000009</v>
      </c>
      <c r="E6" s="5">
        <f t="shared" ref="E6:E13" si="3">C6-$C$4</f>
        <v>2291.0999999999985</v>
      </c>
      <c r="F6" s="4">
        <f t="shared" si="1"/>
        <v>3.3969822353651757E-2</v>
      </c>
      <c r="G6" s="7">
        <f t="shared" si="2"/>
        <v>4.5583924280268917E-2</v>
      </c>
    </row>
    <row r="7" spans="2:7" x14ac:dyDescent="0.2">
      <c r="B7" s="1">
        <f>B6+1</f>
        <v>44762</v>
      </c>
      <c r="C7" s="3">
        <v>53245.13</v>
      </c>
      <c r="D7" s="3">
        <f t="shared" si="0"/>
        <v>692.88999999999942</v>
      </c>
      <c r="E7" s="5">
        <f t="shared" si="3"/>
        <v>2983.989999999998</v>
      </c>
      <c r="F7" s="4">
        <f t="shared" si="1"/>
        <v>1.3184785272711386E-2</v>
      </c>
      <c r="G7" s="7">
        <f t="shared" si="2"/>
        <v>5.9369723806503405E-2</v>
      </c>
    </row>
    <row r="8" spans="2:7" x14ac:dyDescent="0.2">
      <c r="B8" s="1">
        <f>B7+1</f>
        <v>44763</v>
      </c>
      <c r="C8" s="3">
        <f>48635.29+4295.41+252.11+189.08</f>
        <v>53371.89</v>
      </c>
      <c r="D8" s="3">
        <f t="shared" si="0"/>
        <v>126.76000000000204</v>
      </c>
      <c r="E8" s="5">
        <f t="shared" si="3"/>
        <v>3110.75</v>
      </c>
      <c r="F8" s="4">
        <f t="shared" si="1"/>
        <v>2.3806872102669629E-3</v>
      </c>
      <c r="G8" s="7">
        <f t="shared" si="2"/>
        <v>6.1891751758913482E-2</v>
      </c>
    </row>
    <row r="9" spans="2:7" x14ac:dyDescent="0.2">
      <c r="B9" s="1">
        <v>44764</v>
      </c>
      <c r="C9" s="3">
        <v>53996.44</v>
      </c>
      <c r="D9" s="3">
        <f t="shared" si="0"/>
        <v>624.55000000000291</v>
      </c>
      <c r="E9" s="5">
        <f t="shared" si="3"/>
        <v>3735.3000000000029</v>
      </c>
      <c r="F9" s="4">
        <f t="shared" si="1"/>
        <v>1.1701852791797362E-2</v>
      </c>
      <c r="G9" s="7">
        <f t="shared" si="2"/>
        <v>7.4317852718820188E-2</v>
      </c>
    </row>
    <row r="10" spans="2:7" x14ac:dyDescent="0.2">
      <c r="B10" s="1">
        <v>44767</v>
      </c>
      <c r="C10" s="3">
        <v>53630.09</v>
      </c>
      <c r="D10" s="3">
        <f t="shared" si="0"/>
        <v>-366.35000000000582</v>
      </c>
      <c r="E10" s="5">
        <f t="shared" si="3"/>
        <v>3368.9499999999971</v>
      </c>
      <c r="F10" s="4">
        <f t="shared" si="1"/>
        <v>-6.7847065473206625E-3</v>
      </c>
      <c r="G10" s="7">
        <f t="shared" si="2"/>
        <v>6.7028921349575388E-2</v>
      </c>
    </row>
    <row r="11" spans="2:7" x14ac:dyDescent="0.2">
      <c r="B11" s="1">
        <f>+B10+1</f>
        <v>44768</v>
      </c>
      <c r="C11" s="3">
        <v>52314.02</v>
      </c>
      <c r="D11" s="3">
        <f t="shared" si="0"/>
        <v>-1316.0699999999997</v>
      </c>
      <c r="E11" s="5">
        <f t="shared" si="3"/>
        <v>2052.8799999999974</v>
      </c>
      <c r="F11" s="4">
        <f t="shared" si="1"/>
        <v>-2.4539768626157477E-2</v>
      </c>
      <c r="G11" s="7">
        <f>C11/$C$4-1</f>
        <v>4.0844278502238485E-2</v>
      </c>
    </row>
    <row r="12" spans="2:7" x14ac:dyDescent="0.2">
      <c r="B12" s="1">
        <f>+B11+1</f>
        <v>44769</v>
      </c>
      <c r="C12" s="3">
        <v>53440.36</v>
      </c>
      <c r="D12" s="3">
        <f t="shared" si="0"/>
        <v>1126.3400000000038</v>
      </c>
      <c r="E12" s="5">
        <f t="shared" si="3"/>
        <v>3179.2200000000012</v>
      </c>
      <c r="F12" s="4">
        <f t="shared" si="1"/>
        <v>2.153036604718972E-2</v>
      </c>
      <c r="G12" s="7">
        <f>C12/$C$4-1</f>
        <v>6.3254036816514647E-2</v>
      </c>
    </row>
    <row r="13" spans="2:7" x14ac:dyDescent="0.2">
      <c r="B13" s="1">
        <f>+B12+1</f>
        <v>44770</v>
      </c>
      <c r="C13" s="3">
        <v>50398.78</v>
      </c>
      <c r="D13" s="3">
        <f t="shared" si="0"/>
        <v>-3041.5800000000017</v>
      </c>
      <c r="E13" s="5">
        <f t="shared" si="3"/>
        <v>137.63999999999942</v>
      </c>
      <c r="F13" s="4">
        <f t="shared" si="1"/>
        <v>-5.6915410000980549E-2</v>
      </c>
      <c r="G13" s="7">
        <f>C13/$C$4-1</f>
        <v>2.7384973759050357E-3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FFE9E-7C90-4B6C-9246-D1FB4481747B}">
  <dimension ref="B2:P246"/>
  <sheetViews>
    <sheetView workbookViewId="0">
      <pane xSplit="2" ySplit="2" topLeftCell="C210" activePane="bottomRight" state="frozen"/>
      <selection pane="topRight" activeCell="C1" sqref="C1"/>
      <selection pane="bottomLeft" activeCell="A3" sqref="A3"/>
      <selection pane="bottomRight" activeCell="F246" sqref="F246"/>
    </sheetView>
  </sheetViews>
  <sheetFormatPr defaultRowHeight="12.75" x14ac:dyDescent="0.2"/>
  <cols>
    <col min="2" max="2" width="11.28515625" customWidth="1"/>
    <col min="3" max="3" width="18.7109375" bestFit="1" customWidth="1"/>
    <col min="4" max="4" width="10.85546875" customWidth="1"/>
    <col min="5" max="5" width="9.7109375" style="6" bestFit="1" customWidth="1"/>
    <col min="6" max="6" width="9.28515625" style="6" bestFit="1" customWidth="1"/>
    <col min="7" max="7" width="10.7109375" style="6" customWidth="1"/>
    <col min="8" max="9" width="9.7109375" style="6" bestFit="1" customWidth="1"/>
    <col min="10" max="11" width="9.140625" style="6"/>
  </cols>
  <sheetData>
    <row r="2" spans="2:16" x14ac:dyDescent="0.2">
      <c r="B2" t="s">
        <v>4</v>
      </c>
      <c r="C2" t="s">
        <v>5</v>
      </c>
      <c r="D2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t="s">
        <v>14</v>
      </c>
      <c r="N2" t="s">
        <v>86</v>
      </c>
    </row>
    <row r="3" spans="2:16" x14ac:dyDescent="0.2">
      <c r="B3" t="s">
        <v>87</v>
      </c>
      <c r="C3" t="s">
        <v>88</v>
      </c>
      <c r="D3">
        <v>2</v>
      </c>
      <c r="E3" s="6">
        <v>2199.84</v>
      </c>
      <c r="F3" s="6">
        <v>2228.8000000000002</v>
      </c>
      <c r="G3" s="6">
        <v>-4399.68</v>
      </c>
      <c r="H3" s="6">
        <v>-1</v>
      </c>
      <c r="I3" s="6">
        <v>4400.68</v>
      </c>
      <c r="J3" s="6">
        <v>0</v>
      </c>
      <c r="K3" s="6">
        <v>57.92</v>
      </c>
      <c r="L3" t="s">
        <v>24</v>
      </c>
      <c r="N3" t="s">
        <v>15</v>
      </c>
    </row>
    <row r="4" spans="2:16" x14ac:dyDescent="0.2">
      <c r="B4" t="s">
        <v>89</v>
      </c>
      <c r="D4">
        <v>2</v>
      </c>
      <c r="E4" s="6" t="s">
        <v>28</v>
      </c>
      <c r="F4" s="6">
        <v>-4399.68</v>
      </c>
      <c r="G4" s="6">
        <v>-1</v>
      </c>
      <c r="H4" s="6">
        <v>4400.68</v>
      </c>
      <c r="I4" s="6">
        <v>0</v>
      </c>
      <c r="J4" s="6">
        <v>57.92</v>
      </c>
      <c r="K4" s="6" t="s">
        <v>28</v>
      </c>
      <c r="N4" s="1">
        <v>44760</v>
      </c>
      <c r="O4" t="s">
        <v>83</v>
      </c>
      <c r="P4">
        <v>-5.91</v>
      </c>
    </row>
    <row r="5" spans="2:16" x14ac:dyDescent="0.2">
      <c r="B5" t="s">
        <v>90</v>
      </c>
      <c r="C5" t="s">
        <v>91</v>
      </c>
      <c r="D5">
        <v>5</v>
      </c>
      <c r="E5" s="6">
        <v>250.44</v>
      </c>
      <c r="F5" s="6">
        <v>254.08</v>
      </c>
      <c r="G5" s="6">
        <v>-1252.2</v>
      </c>
      <c r="H5" s="6">
        <v>-1</v>
      </c>
      <c r="I5" s="6">
        <v>1253.2</v>
      </c>
      <c r="J5" s="6">
        <v>0</v>
      </c>
      <c r="K5" s="6">
        <v>18.2</v>
      </c>
      <c r="L5" t="s">
        <v>24</v>
      </c>
      <c r="N5" s="1">
        <v>44760</v>
      </c>
      <c r="O5" t="s">
        <v>84</v>
      </c>
      <c r="P5">
        <v>-2</v>
      </c>
    </row>
    <row r="6" spans="2:16" x14ac:dyDescent="0.2">
      <c r="B6" t="s">
        <v>90</v>
      </c>
      <c r="C6" t="s">
        <v>92</v>
      </c>
      <c r="D6">
        <v>-100</v>
      </c>
      <c r="E6" s="6">
        <v>248.83</v>
      </c>
      <c r="F6" s="6">
        <v>254.08</v>
      </c>
      <c r="G6" s="6">
        <v>24883</v>
      </c>
      <c r="H6" s="6">
        <v>-1.58</v>
      </c>
      <c r="I6" s="6">
        <v>-24891.5</v>
      </c>
      <c r="J6" s="6">
        <v>-10.08</v>
      </c>
      <c r="K6" s="6">
        <v>-525</v>
      </c>
      <c r="L6" t="s">
        <v>18</v>
      </c>
      <c r="N6" s="1">
        <v>44760</v>
      </c>
      <c r="O6" t="s">
        <v>85</v>
      </c>
      <c r="P6">
        <v>-16.28</v>
      </c>
    </row>
    <row r="7" spans="2:16" x14ac:dyDescent="0.2">
      <c r="B7" t="s">
        <v>90</v>
      </c>
      <c r="C7" t="s">
        <v>93</v>
      </c>
      <c r="D7">
        <v>95</v>
      </c>
      <c r="E7" s="6">
        <v>249.35</v>
      </c>
      <c r="F7" s="6">
        <v>254.08</v>
      </c>
      <c r="G7" s="6">
        <v>-23688.25</v>
      </c>
      <c r="H7" s="6">
        <v>-1</v>
      </c>
      <c r="I7" s="6">
        <v>23638.3</v>
      </c>
      <c r="J7" s="6">
        <v>-50.95</v>
      </c>
      <c r="K7" s="6">
        <v>449.35</v>
      </c>
      <c r="L7" t="s">
        <v>22</v>
      </c>
      <c r="N7" t="s">
        <v>61</v>
      </c>
      <c r="O7">
        <v>-24.19</v>
      </c>
    </row>
    <row r="8" spans="2:16" x14ac:dyDescent="0.2">
      <c r="B8" t="s">
        <v>94</v>
      </c>
      <c r="D8">
        <v>0</v>
      </c>
      <c r="E8" s="6" t="s">
        <v>28</v>
      </c>
      <c r="F8" s="6">
        <v>-57.45</v>
      </c>
      <c r="G8" s="6">
        <v>-3.58</v>
      </c>
      <c r="H8" s="6">
        <v>0</v>
      </c>
      <c r="I8" s="6">
        <v>-61.03</v>
      </c>
      <c r="J8" s="6">
        <v>-57.45</v>
      </c>
      <c r="K8" s="6" t="s">
        <v>28</v>
      </c>
    </row>
    <row r="9" spans="2:16" x14ac:dyDescent="0.2">
      <c r="B9" t="s">
        <v>68</v>
      </c>
      <c r="C9" t="s">
        <v>95</v>
      </c>
      <c r="D9">
        <v>-1</v>
      </c>
      <c r="E9" s="6">
        <v>374.07</v>
      </c>
      <c r="F9" s="6">
        <v>377.91</v>
      </c>
      <c r="G9" s="6">
        <v>374.07</v>
      </c>
      <c r="H9" s="6">
        <v>-1.01</v>
      </c>
      <c r="I9" s="6">
        <v>-373.06</v>
      </c>
      <c r="J9" s="6">
        <v>0</v>
      </c>
      <c r="K9" s="6">
        <v>-3.84</v>
      </c>
      <c r="L9" t="s">
        <v>24</v>
      </c>
    </row>
    <row r="10" spans="2:16" x14ac:dyDescent="0.2">
      <c r="B10" t="s">
        <v>68</v>
      </c>
      <c r="C10" t="s">
        <v>96</v>
      </c>
      <c r="D10">
        <v>7</v>
      </c>
      <c r="E10" s="6">
        <v>374.1</v>
      </c>
      <c r="F10" s="6">
        <v>377.91</v>
      </c>
      <c r="G10" s="6">
        <v>-2618.6999999999998</v>
      </c>
      <c r="H10" s="6">
        <v>-1</v>
      </c>
      <c r="I10" s="6">
        <v>373.06</v>
      </c>
      <c r="J10" s="6">
        <v>-1.18</v>
      </c>
      <c r="K10" s="6">
        <v>26.67</v>
      </c>
      <c r="L10" t="s">
        <v>73</v>
      </c>
    </row>
    <row r="11" spans="2:16" x14ac:dyDescent="0.2">
      <c r="B11" t="s">
        <v>68</v>
      </c>
      <c r="C11" t="s">
        <v>97</v>
      </c>
      <c r="D11">
        <v>6</v>
      </c>
      <c r="E11" s="6">
        <v>372.78</v>
      </c>
      <c r="F11" s="6">
        <v>377.91</v>
      </c>
      <c r="G11" s="6">
        <v>-2236.6799999999998</v>
      </c>
      <c r="H11" s="6">
        <v>-1</v>
      </c>
      <c r="I11" s="6">
        <v>2237.6799999999998</v>
      </c>
      <c r="J11" s="6">
        <v>0</v>
      </c>
      <c r="K11" s="6">
        <v>30.78</v>
      </c>
      <c r="L11" t="s">
        <v>24</v>
      </c>
    </row>
    <row r="12" spans="2:16" x14ac:dyDescent="0.2">
      <c r="B12" t="s">
        <v>79</v>
      </c>
      <c r="D12">
        <v>12</v>
      </c>
      <c r="E12" s="6" t="s">
        <v>28</v>
      </c>
      <c r="F12" s="6">
        <v>-4481.3100000000004</v>
      </c>
      <c r="G12" s="6">
        <v>-3.01</v>
      </c>
      <c r="H12" s="6">
        <v>2237.6799999999998</v>
      </c>
      <c r="I12" s="6">
        <v>-1.18</v>
      </c>
      <c r="J12" s="6">
        <v>53.61</v>
      </c>
      <c r="K12" s="6" t="s">
        <v>28</v>
      </c>
    </row>
    <row r="13" spans="2:16" x14ac:dyDescent="0.2">
      <c r="B13" t="s">
        <v>61</v>
      </c>
      <c r="F13" s="6">
        <v>-8938.44</v>
      </c>
      <c r="G13">
        <v>-7.59</v>
      </c>
      <c r="H13" s="6">
        <v>6638.36</v>
      </c>
      <c r="I13" s="6">
        <v>-62.21</v>
      </c>
      <c r="J13" s="6">
        <v>54.08</v>
      </c>
      <c r="K13" s="6" t="s">
        <v>28</v>
      </c>
    </row>
    <row r="14" spans="2:16" x14ac:dyDescent="0.2">
      <c r="G14"/>
    </row>
    <row r="15" spans="2:16" x14ac:dyDescent="0.2">
      <c r="B15" t="s">
        <v>62</v>
      </c>
      <c r="C15" t="s">
        <v>63</v>
      </c>
      <c r="D15">
        <v>-50</v>
      </c>
      <c r="E15" s="6">
        <v>39.96</v>
      </c>
      <c r="F15" s="6">
        <v>39.58</v>
      </c>
      <c r="G15" s="6">
        <v>1998</v>
      </c>
      <c r="H15" s="6">
        <v>-1.25</v>
      </c>
      <c r="I15" s="6">
        <v>-1996.75</v>
      </c>
      <c r="J15" s="6">
        <v>0</v>
      </c>
      <c r="K15" s="6">
        <v>19</v>
      </c>
      <c r="L15" t="s">
        <v>24</v>
      </c>
    </row>
    <row r="16" spans="2:16" x14ac:dyDescent="0.2">
      <c r="B16" t="s">
        <v>64</v>
      </c>
      <c r="D16">
        <v>-50</v>
      </c>
      <c r="E16" s="6" t="s">
        <v>28</v>
      </c>
      <c r="F16" s="6">
        <v>1998</v>
      </c>
      <c r="G16" s="6">
        <v>-1.25</v>
      </c>
      <c r="H16" s="6">
        <v>-1996.75</v>
      </c>
      <c r="I16" s="6">
        <v>0</v>
      </c>
      <c r="J16" s="6">
        <v>19</v>
      </c>
      <c r="K16" s="6" t="s">
        <v>28</v>
      </c>
    </row>
    <row r="17" spans="2:12" x14ac:dyDescent="0.2">
      <c r="B17" t="s">
        <v>61</v>
      </c>
      <c r="F17" s="6">
        <v>1998</v>
      </c>
      <c r="G17">
        <v>-1.25</v>
      </c>
      <c r="H17" s="6">
        <v>-1996.75</v>
      </c>
      <c r="I17" s="6">
        <v>0</v>
      </c>
      <c r="J17" s="6">
        <v>19</v>
      </c>
      <c r="K17" s="6" t="s">
        <v>28</v>
      </c>
    </row>
    <row r="18" spans="2:12" x14ac:dyDescent="0.2">
      <c r="B18" t="s">
        <v>65</v>
      </c>
      <c r="F18" s="6">
        <v>2015.58</v>
      </c>
      <c r="G18">
        <v>-1.26</v>
      </c>
      <c r="H18" s="6">
        <v>-2014.32</v>
      </c>
      <c r="I18" s="6">
        <v>0</v>
      </c>
      <c r="J18" s="6">
        <v>19.170000000000002</v>
      </c>
      <c r="K18" s="6" t="s">
        <v>28</v>
      </c>
    </row>
    <row r="20" spans="2:12" x14ac:dyDescent="0.2">
      <c r="B20" t="s">
        <v>38</v>
      </c>
      <c r="C20" t="s">
        <v>66</v>
      </c>
      <c r="D20">
        <v>4</v>
      </c>
      <c r="E20" s="6">
        <v>137.16999999999999</v>
      </c>
      <c r="F20" s="6">
        <v>141.63999999999999</v>
      </c>
      <c r="G20" s="6">
        <v>-548.67999999999995</v>
      </c>
      <c r="H20" s="6">
        <v>-1</v>
      </c>
      <c r="I20" s="6">
        <v>549.67999999999995</v>
      </c>
      <c r="J20" s="6">
        <v>0</v>
      </c>
      <c r="K20" s="6">
        <v>17.88</v>
      </c>
      <c r="L20" t="s">
        <v>24</v>
      </c>
    </row>
    <row r="21" spans="2:12" x14ac:dyDescent="0.2">
      <c r="B21" t="s">
        <v>38</v>
      </c>
      <c r="C21" t="s">
        <v>67</v>
      </c>
      <c r="D21">
        <v>4</v>
      </c>
      <c r="E21" s="6">
        <v>135.53</v>
      </c>
      <c r="F21" s="6">
        <v>141.63999999999999</v>
      </c>
      <c r="G21" s="6">
        <v>-542.12</v>
      </c>
      <c r="H21" s="6">
        <v>-1</v>
      </c>
      <c r="I21" s="6">
        <v>543.12</v>
      </c>
      <c r="J21" s="6">
        <v>0</v>
      </c>
      <c r="K21" s="6">
        <v>24.44</v>
      </c>
      <c r="L21" t="s">
        <v>24</v>
      </c>
    </row>
    <row r="22" spans="2:12" x14ac:dyDescent="0.2">
      <c r="B22" t="s">
        <v>42</v>
      </c>
      <c r="D22">
        <v>8</v>
      </c>
      <c r="E22" s="6" t="s">
        <v>28</v>
      </c>
      <c r="F22" s="6">
        <v>-1090.8</v>
      </c>
      <c r="G22" s="6">
        <v>-2</v>
      </c>
      <c r="H22" s="6">
        <v>1092.8</v>
      </c>
      <c r="I22" s="6">
        <v>0</v>
      </c>
      <c r="J22" s="6">
        <v>42.32</v>
      </c>
      <c r="K22" s="6" t="s">
        <v>28</v>
      </c>
    </row>
    <row r="23" spans="2:12" x14ac:dyDescent="0.2">
      <c r="B23" t="s">
        <v>68</v>
      </c>
      <c r="C23" t="s">
        <v>69</v>
      </c>
      <c r="D23">
        <v>-100</v>
      </c>
      <c r="E23" s="6">
        <v>383.22287599999999</v>
      </c>
      <c r="F23" s="6">
        <v>385.13</v>
      </c>
      <c r="G23" s="6">
        <v>38322.29</v>
      </c>
      <c r="H23" s="6">
        <v>-1.89</v>
      </c>
      <c r="I23" s="6">
        <v>-38206</v>
      </c>
      <c r="J23" s="6">
        <v>115.58</v>
      </c>
      <c r="K23" s="6">
        <v>-190.71</v>
      </c>
      <c r="L23" t="s">
        <v>18</v>
      </c>
    </row>
    <row r="24" spans="2:12" x14ac:dyDescent="0.2">
      <c r="B24" t="s">
        <v>68</v>
      </c>
      <c r="C24" t="s">
        <v>70</v>
      </c>
      <c r="D24">
        <v>80</v>
      </c>
      <c r="E24" s="6">
        <v>383.19</v>
      </c>
      <c r="F24" s="6">
        <v>385.13</v>
      </c>
      <c r="G24" s="6">
        <v>-30655.200000000001</v>
      </c>
      <c r="H24" s="6">
        <v>-1</v>
      </c>
      <c r="I24" s="6">
        <v>30657.14</v>
      </c>
      <c r="J24" s="6">
        <v>0.94</v>
      </c>
      <c r="K24" s="6">
        <v>155.19999999999999</v>
      </c>
      <c r="L24" t="s">
        <v>22</v>
      </c>
    </row>
    <row r="25" spans="2:12" x14ac:dyDescent="0.2">
      <c r="B25" t="s">
        <v>68</v>
      </c>
      <c r="C25" t="s">
        <v>71</v>
      </c>
      <c r="D25">
        <v>-8</v>
      </c>
      <c r="E25" s="6">
        <v>381.17</v>
      </c>
      <c r="F25" s="6">
        <v>385.13</v>
      </c>
      <c r="G25" s="6">
        <v>3049.36</v>
      </c>
      <c r="H25" s="6">
        <v>-1.07</v>
      </c>
      <c r="I25" s="6">
        <v>-3048.29</v>
      </c>
      <c r="J25" s="6">
        <v>0</v>
      </c>
      <c r="K25" s="6">
        <v>-31.68</v>
      </c>
      <c r="L25" t="s">
        <v>24</v>
      </c>
    </row>
    <row r="26" spans="2:12" x14ac:dyDescent="0.2">
      <c r="B26" t="s">
        <v>68</v>
      </c>
      <c r="C26" t="s">
        <v>72</v>
      </c>
      <c r="D26">
        <v>100</v>
      </c>
      <c r="E26" s="6">
        <v>383.14800000000002</v>
      </c>
      <c r="F26" s="6">
        <v>385.13</v>
      </c>
      <c r="G26" s="6">
        <v>-38314.800000000003</v>
      </c>
      <c r="H26" s="6">
        <v>-1</v>
      </c>
      <c r="I26" s="6">
        <v>6112.82</v>
      </c>
      <c r="J26" s="6">
        <v>-17.71</v>
      </c>
      <c r="K26" s="6">
        <v>198.2</v>
      </c>
      <c r="L26" t="s">
        <v>73</v>
      </c>
    </row>
    <row r="27" spans="2:12" x14ac:dyDescent="0.2">
      <c r="B27" t="s">
        <v>68</v>
      </c>
      <c r="C27" t="s">
        <v>74</v>
      </c>
      <c r="D27">
        <v>-84</v>
      </c>
      <c r="E27" s="6">
        <v>383.11</v>
      </c>
      <c r="F27" s="6">
        <v>385.13</v>
      </c>
      <c r="G27" s="6">
        <v>32181.24</v>
      </c>
      <c r="H27" s="6">
        <v>-1.75</v>
      </c>
      <c r="I27" s="6">
        <v>-32185.27</v>
      </c>
      <c r="J27" s="6">
        <v>-5.78</v>
      </c>
      <c r="K27" s="6">
        <v>-169.68</v>
      </c>
      <c r="L27" t="s">
        <v>22</v>
      </c>
    </row>
    <row r="28" spans="2:12" x14ac:dyDescent="0.2">
      <c r="B28" t="s">
        <v>68</v>
      </c>
      <c r="C28" t="s">
        <v>75</v>
      </c>
      <c r="D28">
        <v>-12</v>
      </c>
      <c r="E28" s="6">
        <v>382.57499999999999</v>
      </c>
      <c r="F28" s="6">
        <v>385.13</v>
      </c>
      <c r="G28" s="6">
        <v>4590.8999999999996</v>
      </c>
      <c r="H28" s="6">
        <v>-1.1100000000000001</v>
      </c>
      <c r="I28" s="6">
        <v>-4589.79</v>
      </c>
      <c r="J28" s="6">
        <v>18.100000000000001</v>
      </c>
      <c r="K28" s="6">
        <v>-30.66</v>
      </c>
      <c r="L28" t="s">
        <v>24</v>
      </c>
    </row>
    <row r="29" spans="2:12" x14ac:dyDescent="0.2">
      <c r="B29" t="s">
        <v>68</v>
      </c>
      <c r="C29" t="s">
        <v>76</v>
      </c>
      <c r="D29">
        <v>-12</v>
      </c>
      <c r="E29" s="6">
        <v>382.8</v>
      </c>
      <c r="F29" s="6">
        <v>385.13</v>
      </c>
      <c r="G29" s="6">
        <v>4593.6000000000004</v>
      </c>
      <c r="H29" s="6">
        <v>-1.1100000000000001</v>
      </c>
      <c r="I29" s="6">
        <v>-4592.49</v>
      </c>
      <c r="J29" s="6">
        <v>0</v>
      </c>
      <c r="K29" s="6">
        <v>-27.96</v>
      </c>
      <c r="L29" t="s">
        <v>24</v>
      </c>
    </row>
    <row r="30" spans="2:12" x14ac:dyDescent="0.2">
      <c r="B30" t="s">
        <v>68</v>
      </c>
      <c r="C30" t="s">
        <v>77</v>
      </c>
      <c r="D30">
        <v>24</v>
      </c>
      <c r="E30" s="6">
        <v>383.4</v>
      </c>
      <c r="F30" s="6">
        <v>385.13</v>
      </c>
      <c r="G30" s="6">
        <v>-9201.6</v>
      </c>
      <c r="H30" s="6">
        <v>-1</v>
      </c>
      <c r="I30" s="6">
        <v>9164.19</v>
      </c>
      <c r="J30" s="6">
        <v>-38.409999999999997</v>
      </c>
      <c r="K30" s="6">
        <v>41.52</v>
      </c>
      <c r="L30" t="s">
        <v>22</v>
      </c>
    </row>
    <row r="31" spans="2:12" x14ac:dyDescent="0.2">
      <c r="B31" t="s">
        <v>68</v>
      </c>
      <c r="C31" t="s">
        <v>78</v>
      </c>
      <c r="D31">
        <v>-24</v>
      </c>
      <c r="E31" s="6">
        <v>383.68</v>
      </c>
      <c r="F31" s="6">
        <v>385.13</v>
      </c>
      <c r="G31" s="6">
        <v>9208.32</v>
      </c>
      <c r="H31" s="6">
        <v>-1.21</v>
      </c>
      <c r="I31" s="6">
        <v>-9207.11</v>
      </c>
      <c r="J31" s="6">
        <v>38.409999999999997</v>
      </c>
      <c r="K31" s="6">
        <v>-34.799999999999997</v>
      </c>
      <c r="L31" t="s">
        <v>24</v>
      </c>
    </row>
    <row r="32" spans="2:12" x14ac:dyDescent="0.2">
      <c r="B32" t="s">
        <v>79</v>
      </c>
      <c r="D32">
        <v>-36</v>
      </c>
      <c r="E32" s="6" t="s">
        <v>28</v>
      </c>
      <c r="F32" s="6">
        <v>13774.11</v>
      </c>
      <c r="G32" s="6">
        <v>-11.14</v>
      </c>
      <c r="H32" s="6">
        <v>-45894.8</v>
      </c>
      <c r="I32" s="6">
        <v>111.14</v>
      </c>
      <c r="J32" s="6">
        <v>-90.57</v>
      </c>
      <c r="K32" s="6" t="s">
        <v>28</v>
      </c>
    </row>
    <row r="33" spans="2:12" x14ac:dyDescent="0.2">
      <c r="B33" t="s">
        <v>80</v>
      </c>
      <c r="C33" t="s">
        <v>81</v>
      </c>
      <c r="D33">
        <v>4</v>
      </c>
      <c r="E33" s="6">
        <v>712.88</v>
      </c>
      <c r="F33" s="6">
        <v>720.2</v>
      </c>
      <c r="G33" s="6">
        <v>-2851.52</v>
      </c>
      <c r="H33" s="6">
        <v>-1</v>
      </c>
      <c r="I33" s="6">
        <v>2852.52</v>
      </c>
      <c r="J33" s="6">
        <v>0</v>
      </c>
      <c r="K33" s="6">
        <v>29.28</v>
      </c>
      <c r="L33" t="s">
        <v>24</v>
      </c>
    </row>
    <row r="34" spans="2:12" x14ac:dyDescent="0.2">
      <c r="B34" t="s">
        <v>82</v>
      </c>
      <c r="D34">
        <v>4</v>
      </c>
      <c r="E34" s="6" t="s">
        <v>28</v>
      </c>
      <c r="F34" s="6">
        <v>-2851.52</v>
      </c>
      <c r="G34" s="6">
        <v>-1</v>
      </c>
      <c r="H34" s="6">
        <v>2852.52</v>
      </c>
      <c r="I34" s="6">
        <v>0</v>
      </c>
      <c r="J34" s="6">
        <v>29.28</v>
      </c>
      <c r="K34" s="6" t="s">
        <v>28</v>
      </c>
    </row>
    <row r="35" spans="2:12" x14ac:dyDescent="0.2">
      <c r="B35" t="s">
        <v>61</v>
      </c>
      <c r="F35" s="6">
        <v>9831.7900000000009</v>
      </c>
      <c r="G35">
        <v>-14.14</v>
      </c>
      <c r="H35" s="6">
        <v>-41949.48</v>
      </c>
      <c r="I35" s="6">
        <v>111.14</v>
      </c>
      <c r="J35" s="6">
        <v>-18.97</v>
      </c>
      <c r="K35" s="6" t="s">
        <v>28</v>
      </c>
    </row>
    <row r="36" spans="2:12" x14ac:dyDescent="0.2">
      <c r="C36" s="6"/>
    </row>
    <row r="37" spans="2:12" x14ac:dyDescent="0.2">
      <c r="C37" s="6"/>
    </row>
    <row r="38" spans="2:12" x14ac:dyDescent="0.2">
      <c r="B38" t="s">
        <v>16</v>
      </c>
      <c r="C38" t="s">
        <v>17</v>
      </c>
      <c r="D38">
        <v>-301</v>
      </c>
      <c r="E38" s="6">
        <v>15.87</v>
      </c>
      <c r="F38" s="6">
        <v>16.54</v>
      </c>
      <c r="G38" s="6">
        <v>4776.87</v>
      </c>
      <c r="H38" s="6">
        <v>-1.65</v>
      </c>
      <c r="I38" s="6">
        <v>-30.99</v>
      </c>
      <c r="J38" s="6">
        <v>0.73</v>
      </c>
      <c r="K38" s="6">
        <v>-201.67</v>
      </c>
      <c r="L38" t="s">
        <v>18</v>
      </c>
    </row>
    <row r="39" spans="2:12" x14ac:dyDescent="0.2">
      <c r="B39" t="s">
        <v>16</v>
      </c>
      <c r="C39" t="s">
        <v>19</v>
      </c>
      <c r="D39">
        <v>-200</v>
      </c>
      <c r="E39" s="6">
        <v>16.62</v>
      </c>
      <c r="F39" s="6">
        <v>16.54</v>
      </c>
      <c r="G39" s="6">
        <v>3324</v>
      </c>
      <c r="H39" s="6">
        <v>-1.1000000000000001</v>
      </c>
      <c r="I39" s="6">
        <v>-3322.9</v>
      </c>
      <c r="J39" s="6">
        <v>0</v>
      </c>
      <c r="K39" s="6">
        <v>16</v>
      </c>
      <c r="L39" t="s">
        <v>20</v>
      </c>
    </row>
    <row r="40" spans="2:12" x14ac:dyDescent="0.2">
      <c r="B40" t="s">
        <v>16</v>
      </c>
      <c r="C40" t="s">
        <v>21</v>
      </c>
      <c r="D40">
        <v>100</v>
      </c>
      <c r="E40" s="6">
        <v>16.329999999999998</v>
      </c>
      <c r="F40" s="6">
        <v>16.54</v>
      </c>
      <c r="G40" s="6">
        <v>-1633</v>
      </c>
      <c r="H40" s="6">
        <v>-1</v>
      </c>
      <c r="I40" s="6">
        <v>1586.45</v>
      </c>
      <c r="J40" s="6">
        <v>0</v>
      </c>
      <c r="K40" s="6">
        <v>21</v>
      </c>
      <c r="L40" t="s">
        <v>22</v>
      </c>
    </row>
    <row r="41" spans="2:12" x14ac:dyDescent="0.2">
      <c r="B41" t="s">
        <v>16</v>
      </c>
      <c r="C41" t="s">
        <v>23</v>
      </c>
      <c r="D41">
        <v>-100</v>
      </c>
      <c r="E41" s="6">
        <v>16.45</v>
      </c>
      <c r="F41" s="6">
        <v>16.54</v>
      </c>
      <c r="G41" s="6">
        <v>1645</v>
      </c>
      <c r="H41" s="6">
        <v>-1.05</v>
      </c>
      <c r="I41" s="6">
        <v>-1643.95</v>
      </c>
      <c r="J41" s="6">
        <v>0</v>
      </c>
      <c r="K41" s="6">
        <v>-9</v>
      </c>
      <c r="L41" t="s">
        <v>24</v>
      </c>
    </row>
    <row r="42" spans="2:12" x14ac:dyDescent="0.2">
      <c r="B42" t="s">
        <v>16</v>
      </c>
      <c r="C42" t="s">
        <v>25</v>
      </c>
      <c r="D42">
        <v>100</v>
      </c>
      <c r="E42" s="6">
        <v>16.309999999999999</v>
      </c>
      <c r="F42" s="6">
        <v>16.54</v>
      </c>
      <c r="G42" s="6">
        <v>-1631</v>
      </c>
      <c r="H42" s="6">
        <v>-1</v>
      </c>
      <c r="I42" s="6">
        <v>1586.45</v>
      </c>
      <c r="J42" s="6">
        <v>0</v>
      </c>
      <c r="K42" s="6">
        <v>23</v>
      </c>
      <c r="L42" t="s">
        <v>22</v>
      </c>
    </row>
    <row r="43" spans="2:12" x14ac:dyDescent="0.2">
      <c r="B43" t="s">
        <v>16</v>
      </c>
      <c r="C43" t="s">
        <v>26</v>
      </c>
      <c r="D43">
        <v>-100</v>
      </c>
      <c r="E43" s="6">
        <v>16.45</v>
      </c>
      <c r="F43" s="6">
        <v>16.54</v>
      </c>
      <c r="G43" s="6">
        <v>1645</v>
      </c>
      <c r="H43" s="6">
        <v>-1.05</v>
      </c>
      <c r="I43" s="6">
        <v>-1643.95</v>
      </c>
      <c r="J43" s="6">
        <v>0</v>
      </c>
      <c r="K43" s="6">
        <v>-9</v>
      </c>
      <c r="L43" t="s">
        <v>24</v>
      </c>
    </row>
    <row r="44" spans="2:12" x14ac:dyDescent="0.2">
      <c r="B44" t="s">
        <v>27</v>
      </c>
      <c r="D44">
        <v>-501</v>
      </c>
      <c r="E44" s="6" t="s">
        <v>28</v>
      </c>
      <c r="F44" s="6">
        <v>8126.87</v>
      </c>
      <c r="G44" s="6">
        <v>-6.86</v>
      </c>
      <c r="H44" s="6">
        <v>-3468.89</v>
      </c>
      <c r="I44" s="6">
        <v>0.73</v>
      </c>
      <c r="J44" s="6">
        <v>-159.66999999999999</v>
      </c>
      <c r="K44" s="6" t="s">
        <v>28</v>
      </c>
    </row>
    <row r="45" spans="2:12" x14ac:dyDescent="0.2">
      <c r="B45" t="s">
        <v>29</v>
      </c>
      <c r="C45" t="s">
        <v>30</v>
      </c>
      <c r="D45">
        <v>-300</v>
      </c>
      <c r="E45" s="6">
        <v>11.49</v>
      </c>
      <c r="F45" s="6">
        <v>10.6</v>
      </c>
      <c r="G45" s="6">
        <v>3447</v>
      </c>
      <c r="H45" s="6">
        <v>-1.62</v>
      </c>
      <c r="I45" s="6">
        <v>-3445.38</v>
      </c>
      <c r="J45" s="6">
        <v>0</v>
      </c>
      <c r="K45" s="6">
        <v>267</v>
      </c>
      <c r="L45" t="s">
        <v>20</v>
      </c>
    </row>
    <row r="46" spans="2:12" x14ac:dyDescent="0.2">
      <c r="B46" t="s">
        <v>31</v>
      </c>
      <c r="D46">
        <v>-300</v>
      </c>
      <c r="E46" s="6" t="s">
        <v>28</v>
      </c>
      <c r="F46" s="6">
        <v>3447</v>
      </c>
      <c r="G46" s="6">
        <v>-1.62</v>
      </c>
      <c r="H46" s="6">
        <v>-3445.38</v>
      </c>
      <c r="I46" s="6">
        <v>0</v>
      </c>
      <c r="J46" s="6">
        <v>267</v>
      </c>
      <c r="K46" s="6" t="s">
        <v>28</v>
      </c>
    </row>
    <row r="47" spans="2:12" x14ac:dyDescent="0.2">
      <c r="B47" t="s">
        <v>32</v>
      </c>
      <c r="C47" t="s">
        <v>33</v>
      </c>
      <c r="D47">
        <v>50</v>
      </c>
      <c r="E47" s="6">
        <v>104.64</v>
      </c>
      <c r="F47" s="6">
        <v>103.14</v>
      </c>
      <c r="G47" s="6">
        <v>-5232</v>
      </c>
      <c r="H47" s="6">
        <v>-1</v>
      </c>
      <c r="I47" s="6">
        <v>5233</v>
      </c>
      <c r="J47" s="6">
        <v>0</v>
      </c>
      <c r="K47" s="6">
        <v>-75</v>
      </c>
      <c r="L47" t="s">
        <v>24</v>
      </c>
    </row>
    <row r="48" spans="2:12" x14ac:dyDescent="0.2">
      <c r="B48" t="s">
        <v>34</v>
      </c>
      <c r="D48">
        <v>50</v>
      </c>
      <c r="E48" s="6" t="s">
        <v>28</v>
      </c>
      <c r="F48" s="6">
        <v>-5232</v>
      </c>
      <c r="G48" s="6">
        <v>-1</v>
      </c>
      <c r="H48" s="6">
        <v>5233</v>
      </c>
      <c r="I48" s="6">
        <v>0</v>
      </c>
      <c r="J48" s="6">
        <v>-75</v>
      </c>
      <c r="K48" s="6" t="s">
        <v>28</v>
      </c>
    </row>
    <row r="49" spans="2:12" x14ac:dyDescent="0.2">
      <c r="B49" t="s">
        <v>35</v>
      </c>
      <c r="C49" t="s">
        <v>36</v>
      </c>
      <c r="D49">
        <v>-500</v>
      </c>
      <c r="E49" s="6">
        <v>3.47</v>
      </c>
      <c r="F49" s="6">
        <v>3.34</v>
      </c>
      <c r="G49" s="6">
        <v>1735</v>
      </c>
      <c r="H49" s="6">
        <v>-2.6</v>
      </c>
      <c r="I49" s="6">
        <v>-1732.4</v>
      </c>
      <c r="J49" s="6">
        <v>0</v>
      </c>
      <c r="K49" s="6">
        <v>65</v>
      </c>
      <c r="L49" t="s">
        <v>20</v>
      </c>
    </row>
    <row r="50" spans="2:12" x14ac:dyDescent="0.2">
      <c r="B50" t="s">
        <v>37</v>
      </c>
      <c r="D50">
        <v>-500</v>
      </c>
      <c r="E50" s="6" t="s">
        <v>28</v>
      </c>
      <c r="F50" s="6">
        <v>1735</v>
      </c>
      <c r="G50" s="6">
        <v>-2.6</v>
      </c>
      <c r="H50" s="6">
        <v>-1732.4</v>
      </c>
      <c r="I50" s="6">
        <v>0</v>
      </c>
      <c r="J50" s="6">
        <v>65</v>
      </c>
      <c r="K50" s="6" t="s">
        <v>28</v>
      </c>
    </row>
    <row r="51" spans="2:12" x14ac:dyDescent="0.2">
      <c r="B51" t="s">
        <v>38</v>
      </c>
      <c r="C51" t="s">
        <v>39</v>
      </c>
      <c r="D51">
        <v>-8</v>
      </c>
      <c r="E51" s="6">
        <v>145.12</v>
      </c>
      <c r="F51" s="6">
        <v>146.63999999999999</v>
      </c>
      <c r="G51" s="6">
        <v>1160.96</v>
      </c>
      <c r="H51" s="6">
        <v>-1.03</v>
      </c>
      <c r="I51" s="6">
        <v>-1092.8</v>
      </c>
      <c r="J51" s="6">
        <v>67.13</v>
      </c>
      <c r="K51" s="6">
        <v>-12.16</v>
      </c>
      <c r="L51" t="s">
        <v>22</v>
      </c>
    </row>
    <row r="52" spans="2:12" x14ac:dyDescent="0.2">
      <c r="B52" t="s">
        <v>38</v>
      </c>
      <c r="C52" t="s">
        <v>40</v>
      </c>
      <c r="D52">
        <v>10</v>
      </c>
      <c r="E52" s="6">
        <v>143.88999999999999</v>
      </c>
      <c r="F52" s="6">
        <v>146.63999999999999</v>
      </c>
      <c r="G52" s="6">
        <v>-1438.9</v>
      </c>
      <c r="H52" s="6">
        <v>-1</v>
      </c>
      <c r="I52" s="6">
        <v>1439.9</v>
      </c>
      <c r="J52" s="6">
        <v>0</v>
      </c>
      <c r="K52" s="6">
        <v>27.5</v>
      </c>
      <c r="L52" t="s">
        <v>24</v>
      </c>
    </row>
    <row r="53" spans="2:12" x14ac:dyDescent="0.2">
      <c r="B53" t="s">
        <v>38</v>
      </c>
      <c r="C53" t="s">
        <v>41</v>
      </c>
      <c r="D53">
        <v>-10</v>
      </c>
      <c r="E53" s="6">
        <v>145</v>
      </c>
      <c r="F53" s="6">
        <v>146.63999999999999</v>
      </c>
      <c r="G53" s="6">
        <v>1450</v>
      </c>
      <c r="H53" s="6">
        <v>-1.03</v>
      </c>
      <c r="I53" s="6">
        <v>-1439.9</v>
      </c>
      <c r="J53" s="6">
        <v>9.07</v>
      </c>
      <c r="K53" s="6">
        <v>-16.399999999999999</v>
      </c>
      <c r="L53" t="s">
        <v>22</v>
      </c>
    </row>
    <row r="54" spans="2:12" x14ac:dyDescent="0.2">
      <c r="B54" t="s">
        <v>42</v>
      </c>
      <c r="D54">
        <v>-8</v>
      </c>
      <c r="E54" s="6" t="s">
        <v>28</v>
      </c>
      <c r="F54" s="6">
        <v>1172.06</v>
      </c>
      <c r="G54" s="6">
        <v>-3.06</v>
      </c>
      <c r="H54" s="6">
        <v>-1092.8</v>
      </c>
      <c r="I54" s="6">
        <v>76.2</v>
      </c>
      <c r="J54" s="6">
        <v>-1.06</v>
      </c>
      <c r="K54" s="6" t="s">
        <v>28</v>
      </c>
    </row>
    <row r="55" spans="2:12" x14ac:dyDescent="0.2">
      <c r="B55" t="s">
        <v>43</v>
      </c>
      <c r="C55" t="s">
        <v>44</v>
      </c>
      <c r="D55">
        <v>30</v>
      </c>
      <c r="E55" s="6">
        <v>167.54</v>
      </c>
      <c r="F55" s="6">
        <v>167.23</v>
      </c>
      <c r="G55" s="6">
        <v>-5026.2</v>
      </c>
      <c r="H55" s="6">
        <v>-1</v>
      </c>
      <c r="I55" s="6">
        <v>5027.2</v>
      </c>
      <c r="J55" s="6">
        <v>0</v>
      </c>
      <c r="K55" s="6">
        <v>-9.3000000000000007</v>
      </c>
      <c r="L55" t="s">
        <v>24</v>
      </c>
    </row>
    <row r="56" spans="2:12" x14ac:dyDescent="0.2">
      <c r="B56" t="s">
        <v>45</v>
      </c>
      <c r="D56">
        <v>30</v>
      </c>
      <c r="E56" s="6" t="s">
        <v>28</v>
      </c>
      <c r="F56" s="6">
        <v>-5026.2</v>
      </c>
      <c r="G56" s="6">
        <v>-1</v>
      </c>
      <c r="H56" s="6">
        <v>5027.2</v>
      </c>
      <c r="I56" s="6">
        <v>0</v>
      </c>
      <c r="J56" s="6">
        <v>-9.3000000000000007</v>
      </c>
      <c r="K56" s="6" t="s">
        <v>28</v>
      </c>
    </row>
    <row r="57" spans="2:12" x14ac:dyDescent="0.2">
      <c r="B57" t="s">
        <v>46</v>
      </c>
      <c r="C57" t="s">
        <v>47</v>
      </c>
      <c r="D57">
        <v>100</v>
      </c>
      <c r="E57" s="6">
        <v>40.6</v>
      </c>
      <c r="F57" s="6">
        <v>39.75</v>
      </c>
      <c r="G57" s="6">
        <v>-4060</v>
      </c>
      <c r="H57" s="6">
        <v>-1</v>
      </c>
      <c r="I57" s="6">
        <v>4061</v>
      </c>
      <c r="J57" s="6">
        <v>0</v>
      </c>
      <c r="K57" s="6">
        <v>-85</v>
      </c>
      <c r="L57" t="s">
        <v>24</v>
      </c>
    </row>
    <row r="58" spans="2:12" x14ac:dyDescent="0.2">
      <c r="B58" t="s">
        <v>48</v>
      </c>
      <c r="D58">
        <v>100</v>
      </c>
      <c r="E58" s="6" t="s">
        <v>28</v>
      </c>
      <c r="F58" s="6">
        <v>-4060</v>
      </c>
      <c r="G58" s="6">
        <v>-1</v>
      </c>
      <c r="H58" s="6">
        <v>4061</v>
      </c>
      <c r="I58" s="6">
        <v>0</v>
      </c>
      <c r="J58" s="6">
        <v>-85</v>
      </c>
      <c r="K58" s="6" t="s">
        <v>28</v>
      </c>
    </row>
    <row r="59" spans="2:12" x14ac:dyDescent="0.2">
      <c r="B59" t="s">
        <v>49</v>
      </c>
      <c r="C59" t="s">
        <v>50</v>
      </c>
      <c r="D59">
        <v>-300</v>
      </c>
      <c r="E59" s="6">
        <v>14.065</v>
      </c>
      <c r="F59" s="6">
        <v>13.96</v>
      </c>
      <c r="G59" s="6">
        <v>4219.5</v>
      </c>
      <c r="H59" s="6">
        <v>-1.64</v>
      </c>
      <c r="I59" s="6">
        <v>-4217.8599999999997</v>
      </c>
      <c r="J59" s="6">
        <v>0</v>
      </c>
      <c r="K59" s="6">
        <v>31.5</v>
      </c>
      <c r="L59" t="s">
        <v>24</v>
      </c>
    </row>
    <row r="60" spans="2:12" x14ac:dyDescent="0.2">
      <c r="B60" t="s">
        <v>51</v>
      </c>
      <c r="D60">
        <v>-300</v>
      </c>
      <c r="E60" s="6" t="s">
        <v>28</v>
      </c>
      <c r="F60" s="6">
        <v>4219.5</v>
      </c>
      <c r="G60" s="6">
        <v>-1.64</v>
      </c>
      <c r="H60" s="6">
        <v>-4217.8599999999997</v>
      </c>
      <c r="I60" s="6">
        <v>0</v>
      </c>
      <c r="J60" s="6">
        <v>31.5</v>
      </c>
      <c r="K60" s="6" t="s">
        <v>28</v>
      </c>
    </row>
    <row r="61" spans="2:12" x14ac:dyDescent="0.2">
      <c r="B61" t="s">
        <v>52</v>
      </c>
      <c r="C61" t="s">
        <v>53</v>
      </c>
      <c r="D61">
        <v>-100</v>
      </c>
      <c r="E61" s="6">
        <v>28.372</v>
      </c>
      <c r="F61" s="6">
        <v>26.31</v>
      </c>
      <c r="G61" s="6">
        <v>2837.2</v>
      </c>
      <c r="H61" s="6">
        <v>-1.08</v>
      </c>
      <c r="I61" s="6">
        <v>-2836.12</v>
      </c>
      <c r="J61" s="6">
        <v>0</v>
      </c>
      <c r="K61" s="6">
        <v>206.2</v>
      </c>
      <c r="L61" t="s">
        <v>20</v>
      </c>
    </row>
    <row r="62" spans="2:12" x14ac:dyDescent="0.2">
      <c r="B62" t="s">
        <v>52</v>
      </c>
      <c r="C62" t="s">
        <v>54</v>
      </c>
      <c r="D62">
        <v>-100</v>
      </c>
      <c r="E62" s="6">
        <v>27.68</v>
      </c>
      <c r="F62" s="6">
        <v>26.31</v>
      </c>
      <c r="G62" s="6">
        <v>2768</v>
      </c>
      <c r="H62" s="6">
        <v>-1.08</v>
      </c>
      <c r="I62" s="6">
        <v>-2766.92</v>
      </c>
      <c r="J62" s="6">
        <v>0</v>
      </c>
      <c r="K62" s="6">
        <v>137</v>
      </c>
      <c r="L62" t="s">
        <v>24</v>
      </c>
    </row>
    <row r="63" spans="2:12" x14ac:dyDescent="0.2">
      <c r="B63" t="s">
        <v>52</v>
      </c>
      <c r="C63" t="s">
        <v>55</v>
      </c>
      <c r="D63">
        <v>-100</v>
      </c>
      <c r="E63" s="6">
        <v>27</v>
      </c>
      <c r="F63" s="6">
        <v>26.31</v>
      </c>
      <c r="G63" s="6">
        <v>2700</v>
      </c>
      <c r="H63" s="6">
        <v>-1.07</v>
      </c>
      <c r="I63" s="6">
        <v>-2698.93</v>
      </c>
      <c r="J63" s="6">
        <v>0</v>
      </c>
      <c r="K63" s="6">
        <v>69</v>
      </c>
      <c r="L63" t="s">
        <v>24</v>
      </c>
    </row>
    <row r="64" spans="2:12" x14ac:dyDescent="0.2">
      <c r="B64" t="s">
        <v>52</v>
      </c>
      <c r="C64" t="s">
        <v>56</v>
      </c>
      <c r="D64">
        <v>100</v>
      </c>
      <c r="E64" s="6">
        <v>25.82</v>
      </c>
      <c r="F64" s="6">
        <v>26.31</v>
      </c>
      <c r="G64" s="6">
        <v>-2582</v>
      </c>
      <c r="H64" s="6">
        <v>-1</v>
      </c>
      <c r="I64" s="6">
        <v>2836.12</v>
      </c>
      <c r="J64" s="6">
        <v>253.12</v>
      </c>
      <c r="K64" s="6">
        <v>49</v>
      </c>
      <c r="L64" t="s">
        <v>57</v>
      </c>
    </row>
    <row r="65" spans="2:12" x14ac:dyDescent="0.2">
      <c r="B65" t="s">
        <v>52</v>
      </c>
      <c r="C65" t="s">
        <v>58</v>
      </c>
      <c r="D65">
        <v>100</v>
      </c>
      <c r="E65" s="6">
        <v>25.65</v>
      </c>
      <c r="F65" s="6">
        <v>26.31</v>
      </c>
      <c r="G65" s="6">
        <v>-2565</v>
      </c>
      <c r="H65" s="6">
        <v>-1</v>
      </c>
      <c r="I65" s="6">
        <v>2766.92</v>
      </c>
      <c r="J65" s="6">
        <v>200.92</v>
      </c>
      <c r="K65" s="6">
        <v>66</v>
      </c>
      <c r="L65" t="s">
        <v>57</v>
      </c>
    </row>
    <row r="66" spans="2:12" x14ac:dyDescent="0.2">
      <c r="B66" t="s">
        <v>52</v>
      </c>
      <c r="C66" t="s">
        <v>59</v>
      </c>
      <c r="D66">
        <v>100</v>
      </c>
      <c r="E66" s="6">
        <v>25.27</v>
      </c>
      <c r="F66" s="6">
        <v>26.31</v>
      </c>
      <c r="G66" s="6">
        <v>-2527</v>
      </c>
      <c r="H66" s="6">
        <v>-1</v>
      </c>
      <c r="I66" s="6">
        <v>2698.93</v>
      </c>
      <c r="J66" s="6">
        <v>170.93</v>
      </c>
      <c r="K66" s="6">
        <v>104</v>
      </c>
      <c r="L66" t="s">
        <v>22</v>
      </c>
    </row>
    <row r="67" spans="2:12" x14ac:dyDescent="0.2">
      <c r="B67" t="s">
        <v>60</v>
      </c>
      <c r="C67">
        <v>0</v>
      </c>
      <c r="D67" t="s">
        <v>28</v>
      </c>
      <c r="E67" s="6" t="s">
        <v>28</v>
      </c>
      <c r="F67" s="6">
        <v>631.20000000000005</v>
      </c>
      <c r="G67" s="6">
        <v>-6.23</v>
      </c>
      <c r="H67" s="6">
        <v>0</v>
      </c>
      <c r="I67" s="6">
        <v>624.97</v>
      </c>
      <c r="J67" s="6">
        <v>631.20000000000005</v>
      </c>
      <c r="K67" s="6" t="s">
        <v>28</v>
      </c>
    </row>
    <row r="68" spans="2:12" x14ac:dyDescent="0.2">
      <c r="B68" t="s">
        <v>61</v>
      </c>
      <c r="F68" s="6">
        <v>5013.43</v>
      </c>
      <c r="G68">
        <v>-25.01</v>
      </c>
      <c r="H68" s="6">
        <v>363.87</v>
      </c>
      <c r="I68" s="6">
        <v>701.9</v>
      </c>
      <c r="J68" s="6">
        <v>664.67</v>
      </c>
      <c r="K68" s="6" t="s">
        <v>28</v>
      </c>
    </row>
    <row r="70" spans="2:12" x14ac:dyDescent="0.2">
      <c r="B70" t="s">
        <v>100</v>
      </c>
      <c r="C70" t="s">
        <v>115</v>
      </c>
      <c r="D70" s="8">
        <v>-1000</v>
      </c>
      <c r="E70" s="6">
        <v>1.9826999999999999</v>
      </c>
      <c r="F70" s="6">
        <v>1.84</v>
      </c>
      <c r="G70" s="6">
        <v>1982.7</v>
      </c>
      <c r="H70" s="6">
        <v>-5.18</v>
      </c>
      <c r="I70" s="6">
        <v>-1977.52</v>
      </c>
      <c r="J70" s="6">
        <v>0</v>
      </c>
      <c r="K70" s="6">
        <v>142.69999999999999</v>
      </c>
      <c r="L70" t="s">
        <v>24</v>
      </c>
    </row>
    <row r="71" spans="2:12" x14ac:dyDescent="0.2">
      <c r="B71" t="s">
        <v>100</v>
      </c>
      <c r="C71" t="s">
        <v>116</v>
      </c>
      <c r="D71" s="8">
        <v>-1000</v>
      </c>
      <c r="E71" s="6">
        <v>1.93228</v>
      </c>
      <c r="F71" s="6">
        <v>1.84</v>
      </c>
      <c r="G71" s="6">
        <v>1932.28</v>
      </c>
      <c r="H71" s="6">
        <v>-5.17</v>
      </c>
      <c r="I71" s="6">
        <v>-1927.11</v>
      </c>
      <c r="J71" s="6">
        <v>0</v>
      </c>
      <c r="K71" s="6">
        <v>92.28</v>
      </c>
      <c r="L71" t="s">
        <v>20</v>
      </c>
    </row>
    <row r="72" spans="2:12" x14ac:dyDescent="0.2">
      <c r="B72" t="s">
        <v>100</v>
      </c>
      <c r="C72" t="s">
        <v>117</v>
      </c>
      <c r="D72" s="8">
        <v>-1000</v>
      </c>
      <c r="E72" s="6">
        <v>1.89</v>
      </c>
      <c r="F72" s="6">
        <v>1.84</v>
      </c>
      <c r="G72" s="6">
        <v>1890</v>
      </c>
      <c r="H72" s="6">
        <v>-5.17</v>
      </c>
      <c r="I72" s="6">
        <v>-1884.83</v>
      </c>
      <c r="J72" s="6">
        <v>0</v>
      </c>
      <c r="K72" s="6">
        <v>50</v>
      </c>
      <c r="L72" t="s">
        <v>20</v>
      </c>
    </row>
    <row r="73" spans="2:12" x14ac:dyDescent="0.2">
      <c r="B73" t="s">
        <v>104</v>
      </c>
      <c r="D73" s="8">
        <v>-3000</v>
      </c>
      <c r="E73" s="6" t="s">
        <v>28</v>
      </c>
      <c r="G73" s="6">
        <v>5804.98</v>
      </c>
      <c r="H73" s="6">
        <v>-15.52</v>
      </c>
      <c r="I73" s="6">
        <v>-5789.46</v>
      </c>
      <c r="J73" s="6">
        <v>0</v>
      </c>
      <c r="K73" s="6">
        <v>284.98</v>
      </c>
      <c r="L73" s="6" t="s">
        <v>28</v>
      </c>
    </row>
    <row r="74" spans="2:12" x14ac:dyDescent="0.2">
      <c r="B74" t="s">
        <v>105</v>
      </c>
      <c r="C74" t="s">
        <v>118</v>
      </c>
      <c r="D74">
        <v>-10</v>
      </c>
      <c r="E74" s="6">
        <v>56.37</v>
      </c>
      <c r="F74" s="6">
        <v>52.06</v>
      </c>
      <c r="G74" s="6">
        <v>563.70000000000005</v>
      </c>
      <c r="H74" s="6">
        <v>-1.01</v>
      </c>
      <c r="I74" s="6">
        <v>-562.69000000000005</v>
      </c>
      <c r="J74" s="6">
        <v>0</v>
      </c>
      <c r="K74" s="6">
        <v>43.1</v>
      </c>
      <c r="L74" t="s">
        <v>24</v>
      </c>
    </row>
    <row r="75" spans="2:12" x14ac:dyDescent="0.2">
      <c r="B75" t="s">
        <v>105</v>
      </c>
      <c r="C75" t="s">
        <v>119</v>
      </c>
      <c r="D75">
        <v>-10</v>
      </c>
      <c r="E75" s="6">
        <v>55.83</v>
      </c>
      <c r="F75" s="6">
        <v>52.06</v>
      </c>
      <c r="G75" s="6">
        <v>558.29999999999995</v>
      </c>
      <c r="H75" s="6">
        <v>-1.01</v>
      </c>
      <c r="I75" s="6">
        <v>-557.29</v>
      </c>
      <c r="J75" s="6">
        <v>0</v>
      </c>
      <c r="K75" s="6">
        <v>37.700000000000003</v>
      </c>
      <c r="L75" t="s">
        <v>24</v>
      </c>
    </row>
    <row r="76" spans="2:12" x14ac:dyDescent="0.2">
      <c r="B76" t="s">
        <v>105</v>
      </c>
      <c r="C76" t="s">
        <v>120</v>
      </c>
      <c r="D76">
        <v>-10</v>
      </c>
      <c r="E76" s="6">
        <v>56.53</v>
      </c>
      <c r="F76" s="6">
        <v>52.06</v>
      </c>
      <c r="G76" s="6">
        <v>565.29999999999995</v>
      </c>
      <c r="H76" s="6">
        <v>-1.01</v>
      </c>
      <c r="I76" s="6">
        <v>-564.29</v>
      </c>
      <c r="J76" s="6">
        <v>0</v>
      </c>
      <c r="K76" s="6">
        <v>44.7</v>
      </c>
      <c r="L76" t="s">
        <v>24</v>
      </c>
    </row>
    <row r="77" spans="2:12" x14ac:dyDescent="0.2">
      <c r="B77" t="s">
        <v>105</v>
      </c>
      <c r="C77" t="s">
        <v>121</v>
      </c>
      <c r="D77">
        <v>-1</v>
      </c>
      <c r="E77" s="6">
        <v>55.55</v>
      </c>
      <c r="F77" s="6">
        <v>52.06</v>
      </c>
      <c r="G77" s="6">
        <v>55.55</v>
      </c>
      <c r="H77" s="6">
        <v>-0.56000000000000005</v>
      </c>
      <c r="I77" s="6">
        <v>-54.99</v>
      </c>
      <c r="J77" s="6">
        <v>0</v>
      </c>
      <c r="K77" s="6">
        <v>3.49</v>
      </c>
      <c r="L77" t="s">
        <v>24</v>
      </c>
    </row>
    <row r="78" spans="2:12" x14ac:dyDescent="0.2">
      <c r="B78" t="s">
        <v>105</v>
      </c>
      <c r="C78" t="s">
        <v>122</v>
      </c>
      <c r="D78">
        <v>-29</v>
      </c>
      <c r="E78" s="6">
        <v>55.49</v>
      </c>
      <c r="F78" s="6">
        <v>52.06</v>
      </c>
      <c r="G78" s="6">
        <v>1609.21</v>
      </c>
      <c r="H78" s="6">
        <v>-1.04</v>
      </c>
      <c r="I78" s="6">
        <v>-1608.17</v>
      </c>
      <c r="J78" s="6">
        <v>0</v>
      </c>
      <c r="K78" s="6">
        <v>99.47</v>
      </c>
      <c r="L78" t="s">
        <v>24</v>
      </c>
    </row>
    <row r="79" spans="2:12" x14ac:dyDescent="0.2">
      <c r="B79" t="s">
        <v>105</v>
      </c>
      <c r="C79" t="s">
        <v>123</v>
      </c>
      <c r="D79">
        <v>-100</v>
      </c>
      <c r="E79" s="6">
        <v>55.64</v>
      </c>
      <c r="F79" s="6">
        <v>52.06</v>
      </c>
      <c r="G79" s="6">
        <v>5564</v>
      </c>
      <c r="H79" s="6">
        <v>-1.1399999999999999</v>
      </c>
      <c r="I79" s="6">
        <v>-5562.86</v>
      </c>
      <c r="J79" s="6">
        <v>0</v>
      </c>
      <c r="K79" s="6">
        <v>358</v>
      </c>
      <c r="L79" t="s">
        <v>24</v>
      </c>
    </row>
    <row r="80" spans="2:12" x14ac:dyDescent="0.2">
      <c r="B80" t="s">
        <v>105</v>
      </c>
      <c r="C80" t="s">
        <v>124</v>
      </c>
      <c r="D80">
        <v>20</v>
      </c>
      <c r="E80" s="6">
        <v>54.13</v>
      </c>
      <c r="F80" s="6">
        <v>52.06</v>
      </c>
      <c r="G80" s="6">
        <v>-1082.5999999999999</v>
      </c>
      <c r="H80" s="6">
        <v>-1</v>
      </c>
      <c r="I80" s="6">
        <v>1119.97</v>
      </c>
      <c r="J80" s="6">
        <v>36.369999999999997</v>
      </c>
      <c r="K80" s="6">
        <v>-41.4</v>
      </c>
      <c r="L80" t="s">
        <v>22</v>
      </c>
    </row>
    <row r="81" spans="2:12" x14ac:dyDescent="0.2">
      <c r="B81" t="s">
        <v>105</v>
      </c>
      <c r="C81" t="s">
        <v>125</v>
      </c>
      <c r="D81">
        <v>-30</v>
      </c>
      <c r="E81" s="6">
        <v>54.56</v>
      </c>
      <c r="F81" s="6">
        <v>52.06</v>
      </c>
      <c r="G81" s="6">
        <v>1636.8</v>
      </c>
      <c r="H81" s="6">
        <v>-1.04</v>
      </c>
      <c r="I81" s="6">
        <v>-1635.76</v>
      </c>
      <c r="J81" s="6">
        <v>0</v>
      </c>
      <c r="K81" s="6">
        <v>75</v>
      </c>
      <c r="L81" t="s">
        <v>20</v>
      </c>
    </row>
    <row r="82" spans="2:12" x14ac:dyDescent="0.2">
      <c r="B82" t="s">
        <v>105</v>
      </c>
      <c r="C82" t="s">
        <v>126</v>
      </c>
      <c r="D82">
        <v>20</v>
      </c>
      <c r="E82" s="6">
        <v>53.85</v>
      </c>
      <c r="F82" s="6">
        <v>52.06</v>
      </c>
      <c r="G82" s="6">
        <v>-1077</v>
      </c>
      <c r="H82" s="6">
        <v>-1</v>
      </c>
      <c r="I82" s="6">
        <v>1118.3699999999999</v>
      </c>
      <c r="J82" s="6">
        <v>40.369999999999997</v>
      </c>
      <c r="K82" s="6">
        <v>-35.799999999999997</v>
      </c>
      <c r="L82" t="s">
        <v>22</v>
      </c>
    </row>
    <row r="83" spans="2:12" x14ac:dyDescent="0.2">
      <c r="B83" t="s">
        <v>105</v>
      </c>
      <c r="C83" t="s">
        <v>127</v>
      </c>
      <c r="D83">
        <v>20</v>
      </c>
      <c r="E83" s="6">
        <v>53.55</v>
      </c>
      <c r="F83" s="6">
        <v>52.06</v>
      </c>
      <c r="G83" s="6">
        <v>-1071</v>
      </c>
      <c r="H83" s="6">
        <v>-1</v>
      </c>
      <c r="I83" s="6">
        <v>1109.08</v>
      </c>
      <c r="J83" s="6">
        <v>37.08</v>
      </c>
      <c r="K83" s="6">
        <v>-29.8</v>
      </c>
      <c r="L83" t="s">
        <v>22</v>
      </c>
    </row>
    <row r="84" spans="2:12" x14ac:dyDescent="0.2">
      <c r="B84" t="s">
        <v>105</v>
      </c>
      <c r="C84" t="s">
        <v>128</v>
      </c>
      <c r="D84">
        <v>-20</v>
      </c>
      <c r="E84" s="6">
        <v>53.9</v>
      </c>
      <c r="F84" s="6">
        <v>52.06</v>
      </c>
      <c r="G84" s="6">
        <v>1078</v>
      </c>
      <c r="H84" s="6">
        <v>-1.03</v>
      </c>
      <c r="I84" s="6">
        <v>-1076.97</v>
      </c>
      <c r="J84" s="6">
        <v>0</v>
      </c>
      <c r="K84" s="6">
        <v>36.799999999999997</v>
      </c>
      <c r="L84" t="s">
        <v>24</v>
      </c>
    </row>
    <row r="85" spans="2:12" x14ac:dyDescent="0.2">
      <c r="B85" t="s">
        <v>105</v>
      </c>
      <c r="C85" t="s">
        <v>129</v>
      </c>
      <c r="D85">
        <v>20</v>
      </c>
      <c r="E85" s="6">
        <v>53.62</v>
      </c>
      <c r="F85" s="6">
        <v>52.06</v>
      </c>
      <c r="G85" s="6">
        <v>-1072.4000000000001</v>
      </c>
      <c r="H85" s="6">
        <v>-1</v>
      </c>
      <c r="I85" s="6">
        <v>1112.57</v>
      </c>
      <c r="J85" s="6">
        <v>39.17</v>
      </c>
      <c r="K85" s="6">
        <v>-31.2</v>
      </c>
      <c r="L85" t="s">
        <v>22</v>
      </c>
    </row>
    <row r="86" spans="2:12" x14ac:dyDescent="0.2">
      <c r="B86" t="s">
        <v>105</v>
      </c>
      <c r="C86" t="s">
        <v>130</v>
      </c>
      <c r="D86">
        <v>20</v>
      </c>
      <c r="E86" s="6">
        <v>53.35</v>
      </c>
      <c r="F86" s="6">
        <v>52.06</v>
      </c>
      <c r="G86" s="6">
        <v>-1067</v>
      </c>
      <c r="H86" s="6">
        <v>-1</v>
      </c>
      <c r="I86" s="6">
        <v>1112.57</v>
      </c>
      <c r="J86" s="6">
        <v>44.57</v>
      </c>
      <c r="K86" s="6">
        <v>-25.8</v>
      </c>
      <c r="L86" t="s">
        <v>22</v>
      </c>
    </row>
    <row r="87" spans="2:12" x14ac:dyDescent="0.2">
      <c r="B87" t="s">
        <v>105</v>
      </c>
      <c r="C87" t="s">
        <v>131</v>
      </c>
      <c r="D87">
        <v>20</v>
      </c>
      <c r="E87" s="6">
        <v>53.01</v>
      </c>
      <c r="F87" s="6">
        <v>52.06</v>
      </c>
      <c r="G87" s="6">
        <v>-1060.2</v>
      </c>
      <c r="H87" s="6">
        <v>-1</v>
      </c>
      <c r="I87" s="6">
        <v>1112.57</v>
      </c>
      <c r="J87" s="6">
        <v>51.37</v>
      </c>
      <c r="K87" s="6">
        <v>-19</v>
      </c>
      <c r="L87" t="s">
        <v>22</v>
      </c>
    </row>
    <row r="88" spans="2:12" x14ac:dyDescent="0.2">
      <c r="B88" t="s">
        <v>105</v>
      </c>
      <c r="C88" t="s">
        <v>132</v>
      </c>
      <c r="D88">
        <v>20</v>
      </c>
      <c r="E88" s="6">
        <v>52.61</v>
      </c>
      <c r="F88" s="6">
        <v>52.06</v>
      </c>
      <c r="G88" s="6">
        <v>-1052.2</v>
      </c>
      <c r="H88" s="6">
        <v>-1</v>
      </c>
      <c r="I88" s="6">
        <v>1112.57</v>
      </c>
      <c r="J88" s="6">
        <v>59.37</v>
      </c>
      <c r="K88" s="6">
        <v>-11</v>
      </c>
      <c r="L88" t="s">
        <v>22</v>
      </c>
    </row>
    <row r="89" spans="2:12" x14ac:dyDescent="0.2">
      <c r="B89" t="s">
        <v>105</v>
      </c>
      <c r="C89" t="s">
        <v>133</v>
      </c>
      <c r="D89">
        <v>-30</v>
      </c>
      <c r="E89" s="6">
        <v>53.65</v>
      </c>
      <c r="F89" s="6">
        <v>52.06</v>
      </c>
      <c r="G89" s="6">
        <v>1609.5</v>
      </c>
      <c r="H89" s="6">
        <v>-1.04</v>
      </c>
      <c r="I89" s="6">
        <v>-1608.46</v>
      </c>
      <c r="J89" s="6">
        <v>0</v>
      </c>
      <c r="K89" s="6">
        <v>47.7</v>
      </c>
      <c r="L89" t="s">
        <v>24</v>
      </c>
    </row>
    <row r="90" spans="2:12" x14ac:dyDescent="0.2">
      <c r="B90" t="s">
        <v>105</v>
      </c>
      <c r="C90" t="s">
        <v>134</v>
      </c>
      <c r="D90">
        <v>-10</v>
      </c>
      <c r="E90" s="6">
        <v>53.79</v>
      </c>
      <c r="F90" s="6">
        <v>52.06</v>
      </c>
      <c r="G90" s="6">
        <v>537.9</v>
      </c>
      <c r="H90" s="6">
        <v>-1.01</v>
      </c>
      <c r="I90" s="6">
        <v>-536.89</v>
      </c>
      <c r="J90" s="6">
        <v>0</v>
      </c>
      <c r="K90" s="6">
        <v>17.3</v>
      </c>
      <c r="L90" t="s">
        <v>24</v>
      </c>
    </row>
    <row r="91" spans="2:12" x14ac:dyDescent="0.2">
      <c r="B91" t="s">
        <v>105</v>
      </c>
      <c r="C91" t="s">
        <v>135</v>
      </c>
      <c r="D91">
        <v>110</v>
      </c>
      <c r="E91" s="6">
        <v>52.86</v>
      </c>
      <c r="F91" s="6">
        <v>52.06</v>
      </c>
      <c r="G91" s="6">
        <v>-5814.6</v>
      </c>
      <c r="H91" s="6">
        <v>-1</v>
      </c>
      <c r="I91" s="6">
        <v>5970.65</v>
      </c>
      <c r="J91" s="6">
        <v>155.05000000000001</v>
      </c>
      <c r="K91" s="6">
        <v>-88</v>
      </c>
      <c r="L91" t="s">
        <v>57</v>
      </c>
    </row>
    <row r="92" spans="2:12" x14ac:dyDescent="0.2">
      <c r="B92" t="s">
        <v>105</v>
      </c>
      <c r="C92" t="s">
        <v>136</v>
      </c>
      <c r="D92">
        <v>20</v>
      </c>
      <c r="E92" s="6">
        <v>52.38</v>
      </c>
      <c r="F92" s="6">
        <v>52.06</v>
      </c>
      <c r="G92" s="6">
        <v>-1047.5999999999999</v>
      </c>
      <c r="H92" s="6">
        <v>-1</v>
      </c>
      <c r="I92" s="6">
        <v>1048.5999999999999</v>
      </c>
      <c r="J92" s="6">
        <v>0</v>
      </c>
      <c r="K92" s="6">
        <v>-6.4</v>
      </c>
      <c r="L92" t="s">
        <v>24</v>
      </c>
    </row>
    <row r="93" spans="2:12" x14ac:dyDescent="0.2">
      <c r="B93" t="s">
        <v>105</v>
      </c>
      <c r="C93" t="s">
        <v>137</v>
      </c>
      <c r="D93">
        <v>-20</v>
      </c>
      <c r="E93" s="6">
        <v>52.064999999999998</v>
      </c>
      <c r="F93" s="6">
        <v>52.06</v>
      </c>
      <c r="G93" s="6">
        <v>1041.3</v>
      </c>
      <c r="H93" s="6">
        <v>-1.03</v>
      </c>
      <c r="I93" s="6">
        <v>-1048.5999999999999</v>
      </c>
      <c r="J93" s="6">
        <v>-8.33</v>
      </c>
      <c r="K93" s="6">
        <v>0.1</v>
      </c>
      <c r="L93" t="s">
        <v>22</v>
      </c>
    </row>
    <row r="94" spans="2:12" x14ac:dyDescent="0.2">
      <c r="B94" t="s">
        <v>108</v>
      </c>
      <c r="D94">
        <v>0</v>
      </c>
      <c r="E94" s="6" t="s">
        <v>28</v>
      </c>
      <c r="G94" s="6">
        <v>474.96</v>
      </c>
      <c r="H94" s="6">
        <v>-19.93</v>
      </c>
      <c r="I94" s="6">
        <v>0</v>
      </c>
      <c r="J94" s="6">
        <v>455.03</v>
      </c>
      <c r="K94" s="6">
        <v>474.96</v>
      </c>
      <c r="L94" s="6" t="s">
        <v>28</v>
      </c>
    </row>
    <row r="95" spans="2:12" x14ac:dyDescent="0.2">
      <c r="B95" t="s">
        <v>138</v>
      </c>
      <c r="C95" t="s">
        <v>139</v>
      </c>
      <c r="D95" s="8">
        <v>1000</v>
      </c>
      <c r="E95" s="6">
        <v>4.9226000000000001</v>
      </c>
      <c r="F95" s="6">
        <v>5.42</v>
      </c>
      <c r="G95" s="6">
        <v>-4922.6000000000004</v>
      </c>
      <c r="H95" s="6">
        <v>-5</v>
      </c>
      <c r="I95" s="6">
        <v>4927.6000000000004</v>
      </c>
      <c r="J95" s="6">
        <v>0</v>
      </c>
      <c r="K95" s="6">
        <v>497.4</v>
      </c>
      <c r="L95" t="s">
        <v>20</v>
      </c>
    </row>
    <row r="96" spans="2:12" x14ac:dyDescent="0.2">
      <c r="B96" t="s">
        <v>138</v>
      </c>
      <c r="C96" t="s">
        <v>140</v>
      </c>
      <c r="D96" s="8">
        <v>1000</v>
      </c>
      <c r="E96" s="6">
        <v>4.8630000000000004</v>
      </c>
      <c r="F96" s="6">
        <v>5.42</v>
      </c>
      <c r="G96" s="6">
        <v>-4863</v>
      </c>
      <c r="H96" s="6">
        <v>-5</v>
      </c>
      <c r="I96" s="6">
        <v>4868</v>
      </c>
      <c r="J96" s="6">
        <v>0</v>
      </c>
      <c r="K96" s="6">
        <v>557</v>
      </c>
      <c r="L96" t="s">
        <v>20</v>
      </c>
    </row>
    <row r="97" spans="2:12" x14ac:dyDescent="0.2">
      <c r="B97" t="s">
        <v>141</v>
      </c>
      <c r="D97" s="8">
        <v>2000</v>
      </c>
      <c r="E97" s="6" t="s">
        <v>28</v>
      </c>
      <c r="G97" s="6">
        <v>-9785.6</v>
      </c>
      <c r="H97" s="6">
        <v>-10</v>
      </c>
      <c r="I97" s="6">
        <v>9795.6</v>
      </c>
      <c r="J97" s="6">
        <v>0</v>
      </c>
      <c r="K97" s="6">
        <v>1054.4000000000001</v>
      </c>
      <c r="L97" s="6" t="s">
        <v>28</v>
      </c>
    </row>
    <row r="98" spans="2:12" x14ac:dyDescent="0.2">
      <c r="B98" t="s">
        <v>43</v>
      </c>
      <c r="C98" t="s">
        <v>142</v>
      </c>
      <c r="D98">
        <v>-15</v>
      </c>
      <c r="E98" s="6">
        <v>174.25</v>
      </c>
      <c r="F98" s="6">
        <v>175.78</v>
      </c>
      <c r="G98" s="6">
        <v>2613.75</v>
      </c>
      <c r="H98" s="6">
        <v>-1.06</v>
      </c>
      <c r="I98" s="6">
        <v>-2513.6</v>
      </c>
      <c r="J98" s="6">
        <v>99.09</v>
      </c>
      <c r="K98" s="6">
        <v>-22.95</v>
      </c>
      <c r="L98" t="s">
        <v>22</v>
      </c>
    </row>
    <row r="99" spans="2:12" x14ac:dyDescent="0.2">
      <c r="B99" t="s">
        <v>43</v>
      </c>
      <c r="C99" t="s">
        <v>143</v>
      </c>
      <c r="D99">
        <v>-15</v>
      </c>
      <c r="E99" s="6">
        <v>175.02099999999999</v>
      </c>
      <c r="F99" s="6">
        <v>175.78</v>
      </c>
      <c r="G99" s="6">
        <v>2625.32</v>
      </c>
      <c r="H99" s="6">
        <v>-1.06</v>
      </c>
      <c r="I99" s="6">
        <v>-2513.6</v>
      </c>
      <c r="J99" s="6">
        <v>110.65</v>
      </c>
      <c r="K99" s="6">
        <v>-11.38</v>
      </c>
      <c r="L99" t="s">
        <v>22</v>
      </c>
    </row>
    <row r="100" spans="2:12" x14ac:dyDescent="0.2">
      <c r="B100" t="s">
        <v>45</v>
      </c>
      <c r="D100">
        <v>-30</v>
      </c>
      <c r="E100" s="6" t="s">
        <v>28</v>
      </c>
      <c r="G100" s="6">
        <v>5239.07</v>
      </c>
      <c r="H100" s="6">
        <v>-2.12</v>
      </c>
      <c r="I100" s="6">
        <v>-5027.2</v>
      </c>
      <c r="J100" s="6">
        <v>209.74</v>
      </c>
      <c r="K100" s="6">
        <v>-34.340000000000003</v>
      </c>
      <c r="L100" s="6" t="s">
        <v>28</v>
      </c>
    </row>
    <row r="101" spans="2:12" x14ac:dyDescent="0.2">
      <c r="B101" t="s">
        <v>109</v>
      </c>
      <c r="C101" t="s">
        <v>144</v>
      </c>
      <c r="D101">
        <v>9</v>
      </c>
      <c r="E101" s="6">
        <v>214.97</v>
      </c>
      <c r="F101" s="6">
        <v>201.63</v>
      </c>
      <c r="G101" s="6">
        <v>-1934.73</v>
      </c>
      <c r="H101" s="6">
        <v>-1</v>
      </c>
      <c r="I101" s="6">
        <v>1935.73</v>
      </c>
      <c r="J101" s="6">
        <v>0</v>
      </c>
      <c r="K101" s="6">
        <v>-120.06</v>
      </c>
      <c r="L101" t="s">
        <v>24</v>
      </c>
    </row>
    <row r="102" spans="2:12" x14ac:dyDescent="0.2">
      <c r="B102" t="s">
        <v>111</v>
      </c>
      <c r="D102">
        <v>9</v>
      </c>
      <c r="E102" s="6" t="s">
        <v>28</v>
      </c>
      <c r="G102" s="6">
        <v>-1934.73</v>
      </c>
      <c r="H102" s="6">
        <v>-1</v>
      </c>
      <c r="I102" s="6">
        <v>1935.73</v>
      </c>
      <c r="J102" s="6">
        <v>0</v>
      </c>
      <c r="K102" s="6">
        <v>-120.06</v>
      </c>
      <c r="L102" s="6" t="s">
        <v>28</v>
      </c>
    </row>
    <row r="103" spans="2:12" x14ac:dyDescent="0.2">
      <c r="B103" t="s">
        <v>68</v>
      </c>
      <c r="C103" t="s">
        <v>145</v>
      </c>
      <c r="D103">
        <v>10</v>
      </c>
      <c r="E103" s="6">
        <v>385.988</v>
      </c>
      <c r="F103" s="6">
        <v>392.27</v>
      </c>
      <c r="G103" s="6">
        <v>-3859.88</v>
      </c>
      <c r="H103" s="6">
        <v>-1</v>
      </c>
      <c r="I103" s="6">
        <v>3808.61</v>
      </c>
      <c r="J103" s="6">
        <v>-52.27</v>
      </c>
      <c r="K103" s="6">
        <v>62.82</v>
      </c>
      <c r="L103" t="s">
        <v>22</v>
      </c>
    </row>
    <row r="104" spans="2:12" x14ac:dyDescent="0.2">
      <c r="B104" t="s">
        <v>68</v>
      </c>
      <c r="C104" t="s">
        <v>146</v>
      </c>
      <c r="D104">
        <v>100</v>
      </c>
      <c r="E104" s="6">
        <v>385.93</v>
      </c>
      <c r="F104" s="6">
        <v>392.27</v>
      </c>
      <c r="G104" s="6">
        <v>-38593</v>
      </c>
      <c r="H104" s="6">
        <v>-1</v>
      </c>
      <c r="I104" s="6">
        <v>36234.49</v>
      </c>
      <c r="J104" s="6">
        <v>-37.85</v>
      </c>
      <c r="K104" s="6">
        <v>634</v>
      </c>
      <c r="L104" t="s">
        <v>18</v>
      </c>
    </row>
    <row r="105" spans="2:12" x14ac:dyDescent="0.2">
      <c r="B105" t="s">
        <v>68</v>
      </c>
      <c r="C105" t="s">
        <v>147</v>
      </c>
      <c r="D105">
        <v>-100</v>
      </c>
      <c r="E105" s="6">
        <v>385.78319399999998</v>
      </c>
      <c r="F105" s="6">
        <v>392.27</v>
      </c>
      <c r="G105" s="6">
        <v>38578.32</v>
      </c>
      <c r="H105" s="6">
        <v>-1.9</v>
      </c>
      <c r="I105" s="6">
        <v>-38596.86</v>
      </c>
      <c r="J105" s="6">
        <v>44.62</v>
      </c>
      <c r="K105" s="6">
        <v>-648.67999999999995</v>
      </c>
      <c r="L105" t="s">
        <v>18</v>
      </c>
    </row>
    <row r="106" spans="2:12" x14ac:dyDescent="0.2">
      <c r="B106" t="s">
        <v>68</v>
      </c>
      <c r="C106" t="s">
        <v>148</v>
      </c>
      <c r="D106">
        <v>14</v>
      </c>
      <c r="E106" s="6">
        <v>385.87799999999999</v>
      </c>
      <c r="F106" s="6">
        <v>392.27</v>
      </c>
      <c r="G106" s="6">
        <v>-5402.29</v>
      </c>
      <c r="H106" s="6">
        <v>-1</v>
      </c>
      <c r="I106" s="6">
        <v>5335.74</v>
      </c>
      <c r="J106" s="6">
        <v>-67.55</v>
      </c>
      <c r="K106" s="6">
        <v>89.49</v>
      </c>
      <c r="L106" t="s">
        <v>22</v>
      </c>
    </row>
    <row r="107" spans="2:12" x14ac:dyDescent="0.2">
      <c r="B107" t="s">
        <v>79</v>
      </c>
      <c r="D107">
        <v>24</v>
      </c>
      <c r="E107" s="6" t="s">
        <v>28</v>
      </c>
      <c r="G107" s="6">
        <v>-9276.85</v>
      </c>
      <c r="H107" s="6">
        <v>-4.9000000000000004</v>
      </c>
      <c r="I107" s="6">
        <v>6781.97</v>
      </c>
      <c r="J107" s="6">
        <v>-113.06</v>
      </c>
      <c r="K107" s="6">
        <v>137.63</v>
      </c>
      <c r="L107" s="6" t="s">
        <v>28</v>
      </c>
    </row>
    <row r="108" spans="2:12" x14ac:dyDescent="0.2">
      <c r="B108" t="s">
        <v>61</v>
      </c>
      <c r="G108" s="6">
        <v>-9478.18</v>
      </c>
      <c r="H108">
        <v>-53.47</v>
      </c>
      <c r="I108" s="6">
        <v>7696.64</v>
      </c>
      <c r="J108" s="6">
        <v>551.71</v>
      </c>
      <c r="K108" s="6">
        <v>1797.57</v>
      </c>
      <c r="L108" s="6" t="s">
        <v>28</v>
      </c>
    </row>
    <row r="110" spans="2:12" x14ac:dyDescent="0.2">
      <c r="B110" t="s">
        <v>100</v>
      </c>
      <c r="C110" t="s">
        <v>101</v>
      </c>
      <c r="D110" s="8">
        <v>1000</v>
      </c>
      <c r="E110" s="6">
        <v>1.4881599999999999</v>
      </c>
      <c r="F110" s="6">
        <v>0.98</v>
      </c>
      <c r="G110" s="6">
        <v>-1488.16</v>
      </c>
      <c r="H110" s="6">
        <v>-5</v>
      </c>
      <c r="I110" s="6">
        <v>1977.52</v>
      </c>
      <c r="J110" s="6">
        <v>484.36</v>
      </c>
      <c r="K110" s="6">
        <v>-508.16</v>
      </c>
      <c r="L110" t="s">
        <v>57</v>
      </c>
    </row>
    <row r="111" spans="2:12" x14ac:dyDescent="0.2">
      <c r="B111" t="s">
        <v>100</v>
      </c>
      <c r="C111" t="s">
        <v>102</v>
      </c>
      <c r="D111" s="8">
        <v>1000</v>
      </c>
      <c r="E111" s="6">
        <v>1.26</v>
      </c>
      <c r="F111" s="6">
        <v>0.98</v>
      </c>
      <c r="G111" s="6">
        <v>-1260</v>
      </c>
      <c r="H111" s="6">
        <v>-5</v>
      </c>
      <c r="I111" s="6">
        <v>1927.11</v>
      </c>
      <c r="J111" s="6">
        <v>662.11</v>
      </c>
      <c r="K111" s="6">
        <v>-280</v>
      </c>
      <c r="L111" t="s">
        <v>57</v>
      </c>
    </row>
    <row r="112" spans="2:12" x14ac:dyDescent="0.2">
      <c r="B112" t="s">
        <v>100</v>
      </c>
      <c r="C112" t="s">
        <v>103</v>
      </c>
      <c r="D112" s="8">
        <v>1000</v>
      </c>
      <c r="E112" s="6">
        <v>1.1100000000000001</v>
      </c>
      <c r="F112" s="6">
        <v>0.98</v>
      </c>
      <c r="G112" s="6">
        <v>-1110</v>
      </c>
      <c r="H112" s="6">
        <v>-5</v>
      </c>
      <c r="I112" s="6">
        <v>1884.83</v>
      </c>
      <c r="J112" s="6">
        <v>769.83</v>
      </c>
      <c r="K112" s="6">
        <v>-130</v>
      </c>
      <c r="L112" t="s">
        <v>57</v>
      </c>
    </row>
    <row r="113" spans="2:12" x14ac:dyDescent="0.2">
      <c r="B113" t="s">
        <v>104</v>
      </c>
      <c r="D113" s="8">
        <v>3000</v>
      </c>
      <c r="E113" s="6" t="s">
        <v>28</v>
      </c>
      <c r="G113" s="6">
        <v>-3858.16</v>
      </c>
      <c r="H113" s="6">
        <v>-15</v>
      </c>
      <c r="I113" s="6">
        <v>5789.46</v>
      </c>
      <c r="J113" s="6">
        <v>1916.3</v>
      </c>
      <c r="K113" s="6">
        <v>-918.16</v>
      </c>
      <c r="L113" s="6" t="s">
        <v>28</v>
      </c>
    </row>
    <row r="114" spans="2:12" x14ac:dyDescent="0.2">
      <c r="B114" t="s">
        <v>105</v>
      </c>
      <c r="C114" t="s">
        <v>106</v>
      </c>
      <c r="D114">
        <v>-100</v>
      </c>
      <c r="E114" s="6">
        <v>51.69</v>
      </c>
      <c r="F114" s="6">
        <v>50.81</v>
      </c>
      <c r="G114" s="6">
        <v>5169</v>
      </c>
      <c r="H114" s="6">
        <v>-1.1299999999999999</v>
      </c>
      <c r="I114" s="6">
        <v>-5167.87</v>
      </c>
      <c r="J114" s="6">
        <v>0</v>
      </c>
      <c r="K114" s="6">
        <v>88</v>
      </c>
      <c r="L114" t="s">
        <v>24</v>
      </c>
    </row>
    <row r="115" spans="2:12" x14ac:dyDescent="0.2">
      <c r="B115" t="s">
        <v>105</v>
      </c>
      <c r="C115" t="s">
        <v>107</v>
      </c>
      <c r="D115">
        <v>100</v>
      </c>
      <c r="E115" s="6">
        <v>50.8551</v>
      </c>
      <c r="F115" s="6">
        <v>50.81</v>
      </c>
      <c r="G115" s="6">
        <v>-5085.51</v>
      </c>
      <c r="H115" s="6">
        <v>-1</v>
      </c>
      <c r="I115" s="6">
        <v>5167.87</v>
      </c>
      <c r="J115" s="6">
        <v>81.36</v>
      </c>
      <c r="K115" s="6">
        <v>-4.51</v>
      </c>
      <c r="L115" t="s">
        <v>22</v>
      </c>
    </row>
    <row r="116" spans="2:12" x14ac:dyDescent="0.2">
      <c r="B116" t="s">
        <v>108</v>
      </c>
      <c r="D116">
        <v>0</v>
      </c>
      <c r="E116" s="6" t="s">
        <v>28</v>
      </c>
      <c r="G116" s="6">
        <v>83.49</v>
      </c>
      <c r="H116" s="6">
        <v>-2.13</v>
      </c>
      <c r="I116" s="6">
        <v>0</v>
      </c>
      <c r="J116" s="6">
        <v>81.36</v>
      </c>
      <c r="K116" s="6">
        <v>83.49</v>
      </c>
      <c r="L116" s="6" t="s">
        <v>28</v>
      </c>
    </row>
    <row r="117" spans="2:12" x14ac:dyDescent="0.2">
      <c r="B117" t="s">
        <v>109</v>
      </c>
      <c r="C117" t="s">
        <v>110</v>
      </c>
      <c r="D117">
        <v>-9</v>
      </c>
      <c r="E117" s="6">
        <v>215.3</v>
      </c>
      <c r="F117" s="6">
        <v>216.44</v>
      </c>
      <c r="G117" s="6">
        <v>1937.7</v>
      </c>
      <c r="H117" s="6">
        <v>-1.05</v>
      </c>
      <c r="I117" s="6">
        <v>-1935.73</v>
      </c>
      <c r="J117" s="6">
        <v>0.92</v>
      </c>
      <c r="K117" s="6">
        <v>-10.26</v>
      </c>
      <c r="L117" t="s">
        <v>22</v>
      </c>
    </row>
    <row r="118" spans="2:12" x14ac:dyDescent="0.2">
      <c r="B118" t="s">
        <v>111</v>
      </c>
      <c r="D118">
        <v>-9</v>
      </c>
      <c r="E118" s="6" t="s">
        <v>28</v>
      </c>
      <c r="G118" s="6">
        <v>1937.7</v>
      </c>
      <c r="H118" s="6">
        <v>-1.05</v>
      </c>
      <c r="I118" s="6">
        <v>-1935.73</v>
      </c>
      <c r="J118" s="6">
        <v>0.92</v>
      </c>
      <c r="K118" s="6">
        <v>-10.26</v>
      </c>
      <c r="L118" s="6" t="s">
        <v>28</v>
      </c>
    </row>
    <row r="119" spans="2:12" x14ac:dyDescent="0.2">
      <c r="B119" t="s">
        <v>49</v>
      </c>
      <c r="C119" t="s">
        <v>112</v>
      </c>
      <c r="D119">
        <v>300</v>
      </c>
      <c r="E119" s="6">
        <v>14.056699999999999</v>
      </c>
      <c r="F119" s="6">
        <v>14.27</v>
      </c>
      <c r="G119" s="6">
        <v>-4217.01</v>
      </c>
      <c r="H119" s="6">
        <v>-1.5</v>
      </c>
      <c r="I119" s="6">
        <v>4217.8599999999997</v>
      </c>
      <c r="J119" s="6">
        <v>-0.65</v>
      </c>
      <c r="K119" s="6">
        <v>63.99</v>
      </c>
      <c r="L119" t="s">
        <v>57</v>
      </c>
    </row>
    <row r="120" spans="2:12" x14ac:dyDescent="0.2">
      <c r="B120" t="s">
        <v>51</v>
      </c>
      <c r="D120">
        <v>300</v>
      </c>
      <c r="E120" s="6" t="s">
        <v>28</v>
      </c>
      <c r="G120" s="6">
        <v>-4217.01</v>
      </c>
      <c r="H120" s="6">
        <v>-1.5</v>
      </c>
      <c r="I120" s="6">
        <v>4217.8599999999997</v>
      </c>
      <c r="J120" s="6">
        <v>-0.65</v>
      </c>
      <c r="K120" s="6">
        <v>63.99</v>
      </c>
      <c r="L120" s="6" t="s">
        <v>28</v>
      </c>
    </row>
    <row r="121" spans="2:12" x14ac:dyDescent="0.2">
      <c r="B121" t="s">
        <v>52</v>
      </c>
      <c r="C121" t="s">
        <v>113</v>
      </c>
      <c r="D121">
        <v>-100</v>
      </c>
      <c r="E121" s="6">
        <v>33.340000000000003</v>
      </c>
      <c r="F121" s="6">
        <v>35.909999999999997</v>
      </c>
      <c r="G121" s="6">
        <v>3334</v>
      </c>
      <c r="H121" s="6">
        <v>-1.0900000000000001</v>
      </c>
      <c r="I121" s="6">
        <v>-3332.91</v>
      </c>
      <c r="J121" s="6">
        <v>0</v>
      </c>
      <c r="K121" s="6">
        <v>-257</v>
      </c>
      <c r="L121" t="s">
        <v>24</v>
      </c>
    </row>
    <row r="122" spans="2:12" x14ac:dyDescent="0.2">
      <c r="B122" t="s">
        <v>52</v>
      </c>
      <c r="C122" t="s">
        <v>114</v>
      </c>
      <c r="D122">
        <v>100</v>
      </c>
      <c r="E122" s="6">
        <v>33.713000000000001</v>
      </c>
      <c r="F122" s="6">
        <v>35.909999999999997</v>
      </c>
      <c r="G122" s="6">
        <v>-3371.3</v>
      </c>
      <c r="H122" s="6">
        <v>-1</v>
      </c>
      <c r="I122" s="6">
        <v>3332.91</v>
      </c>
      <c r="J122" s="6">
        <v>-39.39</v>
      </c>
      <c r="K122" s="6">
        <v>219.7</v>
      </c>
      <c r="L122" t="s">
        <v>22</v>
      </c>
    </row>
    <row r="123" spans="2:12" x14ac:dyDescent="0.2">
      <c r="B123" t="s">
        <v>60</v>
      </c>
      <c r="D123">
        <v>0</v>
      </c>
      <c r="E123" s="6" t="s">
        <v>28</v>
      </c>
      <c r="G123" s="6">
        <v>-37.299999999999997</v>
      </c>
      <c r="H123" s="6">
        <v>-2.09</v>
      </c>
      <c r="I123" s="6">
        <v>0</v>
      </c>
      <c r="J123" s="6">
        <v>-39.39</v>
      </c>
      <c r="K123" s="6">
        <v>-37.299999999999997</v>
      </c>
      <c r="L123" s="6" t="s">
        <v>28</v>
      </c>
    </row>
    <row r="124" spans="2:12" x14ac:dyDescent="0.2">
      <c r="B124" t="s">
        <v>61</v>
      </c>
      <c r="G124" s="6">
        <v>-6091.28</v>
      </c>
      <c r="H124">
        <v>-21.77</v>
      </c>
      <c r="I124" s="6">
        <v>8071.59</v>
      </c>
      <c r="J124" s="6">
        <v>1958.55</v>
      </c>
      <c r="K124" s="6">
        <v>-818.24</v>
      </c>
      <c r="L124" s="6" t="s">
        <v>28</v>
      </c>
    </row>
    <row r="126" spans="2:12" x14ac:dyDescent="0.2">
      <c r="B126" t="s">
        <v>43</v>
      </c>
      <c r="C126" t="s">
        <v>149</v>
      </c>
      <c r="D126">
        <v>-20</v>
      </c>
      <c r="E126" s="6">
        <v>173.77</v>
      </c>
      <c r="F126" s="6">
        <v>183.17</v>
      </c>
      <c r="G126" s="6">
        <v>3475.4</v>
      </c>
      <c r="H126" s="6">
        <v>-1.08</v>
      </c>
      <c r="I126" s="6">
        <v>-3474.32</v>
      </c>
      <c r="J126" s="6">
        <v>0</v>
      </c>
      <c r="K126" s="6">
        <v>-188</v>
      </c>
      <c r="L126" t="s">
        <v>24</v>
      </c>
    </row>
    <row r="127" spans="2:12" x14ac:dyDescent="0.2">
      <c r="B127" t="s">
        <v>45</v>
      </c>
      <c r="D127">
        <v>-20</v>
      </c>
      <c r="E127" s="6" t="s">
        <v>28</v>
      </c>
      <c r="F127" s="6">
        <v>3475.4</v>
      </c>
      <c r="G127" s="6">
        <v>-1.08</v>
      </c>
      <c r="H127" s="6">
        <v>-3474.32</v>
      </c>
      <c r="I127" s="6">
        <v>0</v>
      </c>
      <c r="J127" s="6">
        <v>-188</v>
      </c>
      <c r="K127" s="6" t="s">
        <v>28</v>
      </c>
    </row>
    <row r="128" spans="2:12" x14ac:dyDescent="0.2">
      <c r="B128" t="s">
        <v>150</v>
      </c>
      <c r="C128" t="s">
        <v>151</v>
      </c>
      <c r="D128">
        <v>-500</v>
      </c>
      <c r="E128" s="6">
        <v>12.1</v>
      </c>
      <c r="F128" s="6">
        <v>16.350000000000001</v>
      </c>
      <c r="G128" s="6">
        <v>6050</v>
      </c>
      <c r="H128" s="6">
        <v>-2.7</v>
      </c>
      <c r="I128" s="6">
        <v>-6047.3</v>
      </c>
      <c r="J128" s="6">
        <v>0</v>
      </c>
      <c r="K128" s="6">
        <v>-2125</v>
      </c>
      <c r="L128" t="s">
        <v>20</v>
      </c>
    </row>
    <row r="129" spans="2:12" x14ac:dyDescent="0.2">
      <c r="B129" t="s">
        <v>150</v>
      </c>
      <c r="C129" t="s">
        <v>152</v>
      </c>
      <c r="D129">
        <v>-500</v>
      </c>
      <c r="E129" s="6">
        <v>12.02</v>
      </c>
      <c r="F129" s="6">
        <v>16.350000000000001</v>
      </c>
      <c r="G129" s="6">
        <v>6010</v>
      </c>
      <c r="H129" s="6">
        <v>-2.7</v>
      </c>
      <c r="I129" s="6">
        <v>-6007.3</v>
      </c>
      <c r="J129" s="6">
        <v>0</v>
      </c>
      <c r="K129" s="6">
        <v>-2165</v>
      </c>
      <c r="L129" t="s">
        <v>20</v>
      </c>
    </row>
    <row r="130" spans="2:12" x14ac:dyDescent="0.2">
      <c r="B130" t="s">
        <v>153</v>
      </c>
      <c r="D130" s="8">
        <v>-1000</v>
      </c>
      <c r="E130" s="6" t="s">
        <v>28</v>
      </c>
      <c r="F130" s="6">
        <v>12060</v>
      </c>
      <c r="G130" s="6">
        <v>-5.41</v>
      </c>
      <c r="H130" s="6">
        <v>-12054.59</v>
      </c>
      <c r="I130" s="6">
        <v>0</v>
      </c>
      <c r="J130" s="6">
        <v>-4290</v>
      </c>
      <c r="K130" s="6" t="s">
        <v>28</v>
      </c>
    </row>
    <row r="131" spans="2:12" x14ac:dyDescent="0.2">
      <c r="B131" t="s">
        <v>68</v>
      </c>
      <c r="C131" t="s">
        <v>154</v>
      </c>
      <c r="D131">
        <v>-25</v>
      </c>
      <c r="E131" s="6">
        <v>394.16070000000002</v>
      </c>
      <c r="F131" s="6">
        <v>398.79</v>
      </c>
      <c r="G131" s="6">
        <v>9854.02</v>
      </c>
      <c r="H131" s="6">
        <v>-1.23</v>
      </c>
      <c r="I131" s="6">
        <v>-9852.7900000000009</v>
      </c>
      <c r="J131" s="6">
        <v>98.4</v>
      </c>
      <c r="K131" s="6">
        <v>-115.73</v>
      </c>
      <c r="L131" t="s">
        <v>24</v>
      </c>
    </row>
    <row r="132" spans="2:12" x14ac:dyDescent="0.2">
      <c r="B132" t="s">
        <v>79</v>
      </c>
      <c r="D132">
        <v>-25</v>
      </c>
      <c r="E132" s="6" t="s">
        <v>28</v>
      </c>
      <c r="F132" s="6">
        <v>9854.02</v>
      </c>
      <c r="G132" s="6">
        <v>-1.23</v>
      </c>
      <c r="H132" s="6">
        <v>-9852.7900000000009</v>
      </c>
      <c r="I132" s="6">
        <v>98.4</v>
      </c>
      <c r="J132" s="6">
        <v>-115.73</v>
      </c>
      <c r="K132" s="6" t="s">
        <v>28</v>
      </c>
    </row>
    <row r="133" spans="2:12" x14ac:dyDescent="0.2">
      <c r="B133" t="s">
        <v>155</v>
      </c>
      <c r="C133" t="s">
        <v>156</v>
      </c>
      <c r="D133">
        <v>-100</v>
      </c>
      <c r="E133" s="6">
        <v>38.89</v>
      </c>
      <c r="F133" s="6">
        <v>39.520000000000003</v>
      </c>
      <c r="G133" s="6">
        <v>3889</v>
      </c>
      <c r="H133" s="6">
        <v>-1.1000000000000001</v>
      </c>
      <c r="I133" s="6">
        <v>-3887.9</v>
      </c>
      <c r="J133" s="6">
        <v>0</v>
      </c>
      <c r="K133" s="6">
        <v>-63</v>
      </c>
      <c r="L133" t="s">
        <v>24</v>
      </c>
    </row>
    <row r="134" spans="2:12" x14ac:dyDescent="0.2">
      <c r="B134" t="s">
        <v>155</v>
      </c>
      <c r="C134" t="s">
        <v>157</v>
      </c>
      <c r="D134">
        <v>-100</v>
      </c>
      <c r="E134" s="6">
        <v>38.880000000000003</v>
      </c>
      <c r="F134" s="6">
        <v>39.520000000000003</v>
      </c>
      <c r="G134" s="6">
        <v>3888</v>
      </c>
      <c r="H134" s="6">
        <v>-1.1000000000000001</v>
      </c>
      <c r="I134" s="6">
        <v>-3886.9</v>
      </c>
      <c r="J134" s="6">
        <v>0</v>
      </c>
      <c r="K134" s="6">
        <v>-64</v>
      </c>
      <c r="L134" t="s">
        <v>24</v>
      </c>
    </row>
    <row r="135" spans="2:12" x14ac:dyDescent="0.2">
      <c r="B135" t="s">
        <v>155</v>
      </c>
      <c r="C135" t="s">
        <v>158</v>
      </c>
      <c r="D135">
        <v>-200</v>
      </c>
      <c r="E135" s="6">
        <v>38.911499999999997</v>
      </c>
      <c r="F135" s="6">
        <v>39.520000000000003</v>
      </c>
      <c r="G135" s="6">
        <v>7782.3</v>
      </c>
      <c r="H135" s="6">
        <v>-1.2</v>
      </c>
      <c r="I135" s="6">
        <v>-7781.1</v>
      </c>
      <c r="J135" s="6">
        <v>0</v>
      </c>
      <c r="K135" s="6">
        <v>-121.7</v>
      </c>
      <c r="L135" t="s">
        <v>20</v>
      </c>
    </row>
    <row r="136" spans="2:12" x14ac:dyDescent="0.2">
      <c r="B136" t="s">
        <v>159</v>
      </c>
      <c r="D136">
        <v>-400</v>
      </c>
      <c r="E136" s="6" t="s">
        <v>28</v>
      </c>
      <c r="F136" s="6">
        <v>15559.3</v>
      </c>
      <c r="G136" s="6">
        <v>-3.41</v>
      </c>
      <c r="H136" s="6">
        <v>-15555.89</v>
      </c>
      <c r="I136" s="6">
        <v>0</v>
      </c>
      <c r="J136" s="6">
        <v>-248.7</v>
      </c>
      <c r="K136" s="6" t="s">
        <v>28</v>
      </c>
    </row>
    <row r="137" spans="2:12" x14ac:dyDescent="0.2">
      <c r="B137" t="s">
        <v>160</v>
      </c>
      <c r="C137" t="s">
        <v>161</v>
      </c>
      <c r="D137">
        <v>100</v>
      </c>
      <c r="E137" s="6">
        <v>15.727</v>
      </c>
      <c r="F137" s="6">
        <v>15.92</v>
      </c>
      <c r="G137" s="6">
        <v>-1572.7</v>
      </c>
      <c r="H137" s="6">
        <v>-1</v>
      </c>
      <c r="I137" s="6">
        <v>1573.7</v>
      </c>
      <c r="J137" s="6">
        <v>0</v>
      </c>
      <c r="K137" s="6">
        <v>19.3</v>
      </c>
      <c r="L137" t="s">
        <v>24</v>
      </c>
    </row>
    <row r="138" spans="2:12" x14ac:dyDescent="0.2">
      <c r="B138" t="s">
        <v>162</v>
      </c>
      <c r="D138">
        <v>100</v>
      </c>
      <c r="E138" s="6" t="s">
        <v>28</v>
      </c>
      <c r="F138" s="6">
        <v>-1572.7</v>
      </c>
      <c r="G138" s="6">
        <v>-1</v>
      </c>
      <c r="H138" s="6">
        <v>1573.7</v>
      </c>
      <c r="I138" s="6">
        <v>0</v>
      </c>
      <c r="J138" s="6">
        <v>19.3</v>
      </c>
      <c r="K138" s="6" t="s">
        <v>28</v>
      </c>
    </row>
    <row r="139" spans="2:12" x14ac:dyDescent="0.2">
      <c r="B139" t="s">
        <v>61</v>
      </c>
      <c r="F139" s="6">
        <v>39376.019999999997</v>
      </c>
      <c r="G139">
        <v>-12.13</v>
      </c>
      <c r="H139" s="6">
        <v>-39363.89</v>
      </c>
      <c r="I139" s="6">
        <v>98.4</v>
      </c>
      <c r="J139" s="6">
        <v>-4823.13</v>
      </c>
      <c r="K139" s="6" t="s">
        <v>28</v>
      </c>
    </row>
    <row r="141" spans="2:12" x14ac:dyDescent="0.2">
      <c r="B141" t="s">
        <v>16</v>
      </c>
      <c r="C141" t="s">
        <v>163</v>
      </c>
      <c r="D141">
        <v>100</v>
      </c>
      <c r="E141" s="6">
        <v>16.195</v>
      </c>
      <c r="F141" s="6">
        <v>15.5</v>
      </c>
      <c r="G141" s="6">
        <v>-1619.5</v>
      </c>
      <c r="H141" s="6">
        <v>-1</v>
      </c>
      <c r="I141" s="6">
        <v>1586.45</v>
      </c>
      <c r="J141" s="6">
        <v>0</v>
      </c>
      <c r="K141" s="6">
        <v>-69.5</v>
      </c>
      <c r="L141" t="s">
        <v>22</v>
      </c>
    </row>
    <row r="142" spans="2:12" x14ac:dyDescent="0.2">
      <c r="B142" t="s">
        <v>16</v>
      </c>
      <c r="C142" t="s">
        <v>164</v>
      </c>
      <c r="D142">
        <v>100</v>
      </c>
      <c r="E142" s="6">
        <v>15.775</v>
      </c>
      <c r="F142" s="6">
        <v>15.5</v>
      </c>
      <c r="G142" s="6">
        <v>-1577.5</v>
      </c>
      <c r="H142" s="6">
        <v>-1</v>
      </c>
      <c r="I142" s="6">
        <v>1613.4</v>
      </c>
      <c r="J142" s="6">
        <v>34.9</v>
      </c>
      <c r="K142" s="6">
        <v>-27.5</v>
      </c>
      <c r="L142" t="s">
        <v>22</v>
      </c>
    </row>
    <row r="143" spans="2:12" x14ac:dyDescent="0.2">
      <c r="B143" t="s">
        <v>16</v>
      </c>
      <c r="C143" t="s">
        <v>165</v>
      </c>
      <c r="D143">
        <v>100</v>
      </c>
      <c r="E143" s="6">
        <v>15.574999999999999</v>
      </c>
      <c r="F143" s="6">
        <v>15.5</v>
      </c>
      <c r="G143" s="6">
        <v>-1557.5</v>
      </c>
      <c r="H143" s="6">
        <v>-1</v>
      </c>
      <c r="I143" s="6">
        <v>1616.4</v>
      </c>
      <c r="J143" s="6">
        <v>57.9</v>
      </c>
      <c r="K143" s="6">
        <v>-7.5</v>
      </c>
      <c r="L143" t="s">
        <v>22</v>
      </c>
    </row>
    <row r="144" spans="2:12" x14ac:dyDescent="0.2">
      <c r="B144" t="s">
        <v>16</v>
      </c>
      <c r="C144" t="s">
        <v>166</v>
      </c>
      <c r="D144">
        <v>100</v>
      </c>
      <c r="E144" s="6">
        <v>15.375</v>
      </c>
      <c r="F144" s="6">
        <v>15.5</v>
      </c>
      <c r="G144" s="6">
        <v>-1537.5</v>
      </c>
      <c r="H144" s="6">
        <v>-1</v>
      </c>
      <c r="I144" s="6">
        <v>1609.9</v>
      </c>
      <c r="J144" s="6">
        <v>71.400000000000006</v>
      </c>
      <c r="K144" s="6">
        <v>12.5</v>
      </c>
      <c r="L144" t="s">
        <v>22</v>
      </c>
    </row>
    <row r="145" spans="2:12" x14ac:dyDescent="0.2">
      <c r="B145" t="s">
        <v>16</v>
      </c>
      <c r="C145" t="s">
        <v>167</v>
      </c>
      <c r="D145">
        <v>-100</v>
      </c>
      <c r="E145" s="6">
        <v>15.56</v>
      </c>
      <c r="F145" s="6">
        <v>15.5</v>
      </c>
      <c r="G145" s="6">
        <v>1556</v>
      </c>
      <c r="H145" s="6">
        <v>-1.05</v>
      </c>
      <c r="I145" s="6">
        <v>-1554.95</v>
      </c>
      <c r="J145" s="6">
        <v>0</v>
      </c>
      <c r="K145" s="6">
        <v>6</v>
      </c>
      <c r="L145" t="s">
        <v>24</v>
      </c>
    </row>
    <row r="146" spans="2:12" x14ac:dyDescent="0.2">
      <c r="B146" t="s">
        <v>16</v>
      </c>
      <c r="C146" t="s">
        <v>168</v>
      </c>
      <c r="D146">
        <v>100</v>
      </c>
      <c r="E146" s="6">
        <v>15.4</v>
      </c>
      <c r="F146" s="6">
        <v>15.5</v>
      </c>
      <c r="G146" s="6">
        <v>-1540</v>
      </c>
      <c r="H146" s="6">
        <v>-1</v>
      </c>
      <c r="I146" s="6">
        <v>1643.95</v>
      </c>
      <c r="J146" s="6">
        <v>102.95</v>
      </c>
      <c r="K146" s="6">
        <v>10</v>
      </c>
      <c r="L146" t="s">
        <v>22</v>
      </c>
    </row>
    <row r="147" spans="2:12" x14ac:dyDescent="0.2">
      <c r="B147" t="s">
        <v>16</v>
      </c>
      <c r="C147" t="s">
        <v>169</v>
      </c>
      <c r="D147">
        <v>-100</v>
      </c>
      <c r="E147" s="6">
        <v>15.55</v>
      </c>
      <c r="F147" s="6">
        <v>15.5</v>
      </c>
      <c r="G147" s="6">
        <v>1555</v>
      </c>
      <c r="H147" s="6">
        <v>-1.05</v>
      </c>
      <c r="I147" s="6">
        <v>-1553.95</v>
      </c>
      <c r="J147" s="6">
        <v>0</v>
      </c>
      <c r="K147" s="6">
        <v>5</v>
      </c>
      <c r="L147" t="s">
        <v>24</v>
      </c>
    </row>
    <row r="148" spans="2:12" x14ac:dyDescent="0.2">
      <c r="B148" t="s">
        <v>16</v>
      </c>
      <c r="C148" t="s">
        <v>170</v>
      </c>
      <c r="D148">
        <v>200</v>
      </c>
      <c r="E148" s="6">
        <v>15.4175</v>
      </c>
      <c r="F148" s="6">
        <v>15.5</v>
      </c>
      <c r="G148" s="6">
        <v>-3083.5</v>
      </c>
      <c r="H148" s="6">
        <v>-1</v>
      </c>
      <c r="I148" s="6">
        <v>3108.9</v>
      </c>
      <c r="J148" s="6">
        <v>24.4</v>
      </c>
      <c r="K148" s="6">
        <v>16.5</v>
      </c>
      <c r="L148" t="s">
        <v>57</v>
      </c>
    </row>
    <row r="149" spans="2:12" x14ac:dyDescent="0.2">
      <c r="B149" t="s">
        <v>27</v>
      </c>
      <c r="D149">
        <v>500</v>
      </c>
      <c r="E149" s="6" t="s">
        <v>28</v>
      </c>
      <c r="G149" s="6">
        <v>-7804.5</v>
      </c>
      <c r="H149" s="6">
        <v>-8.1</v>
      </c>
      <c r="I149" s="6">
        <v>8070.1</v>
      </c>
      <c r="J149" s="6">
        <v>291.55</v>
      </c>
      <c r="K149" s="6">
        <v>-54.5</v>
      </c>
      <c r="L149" s="6" t="s">
        <v>28</v>
      </c>
    </row>
    <row r="150" spans="2:12" x14ac:dyDescent="0.2">
      <c r="B150" t="s">
        <v>171</v>
      </c>
      <c r="C150" t="s">
        <v>172</v>
      </c>
      <c r="D150">
        <v>-5</v>
      </c>
      <c r="E150" s="6">
        <v>206.98</v>
      </c>
      <c r="F150" s="6">
        <v>211.85</v>
      </c>
      <c r="G150" s="6">
        <v>1034.9000000000001</v>
      </c>
      <c r="H150" s="6">
        <v>-1.02</v>
      </c>
      <c r="I150" s="6">
        <v>-1033.8800000000001</v>
      </c>
      <c r="J150" s="6">
        <v>0</v>
      </c>
      <c r="K150" s="6">
        <v>-24.35</v>
      </c>
      <c r="L150" t="s">
        <v>24</v>
      </c>
    </row>
    <row r="151" spans="2:12" x14ac:dyDescent="0.2">
      <c r="B151" t="s">
        <v>171</v>
      </c>
      <c r="C151" t="s">
        <v>173</v>
      </c>
      <c r="D151">
        <v>-10</v>
      </c>
      <c r="E151" s="6">
        <v>205.35499999999999</v>
      </c>
      <c r="F151" s="6">
        <v>211.85</v>
      </c>
      <c r="G151" s="6">
        <v>2053.5500000000002</v>
      </c>
      <c r="H151" s="6">
        <v>-1.05</v>
      </c>
      <c r="I151" s="6">
        <v>-2052.5</v>
      </c>
      <c r="J151" s="6">
        <v>0</v>
      </c>
      <c r="K151" s="6">
        <v>-64.95</v>
      </c>
      <c r="L151" t="s">
        <v>24</v>
      </c>
    </row>
    <row r="152" spans="2:12" x14ac:dyDescent="0.2">
      <c r="B152" t="s">
        <v>174</v>
      </c>
      <c r="D152">
        <v>-15</v>
      </c>
      <c r="E152" s="6" t="s">
        <v>28</v>
      </c>
      <c r="G152" s="6">
        <v>3088.45</v>
      </c>
      <c r="H152" s="6">
        <v>-2.0699999999999998</v>
      </c>
      <c r="I152" s="6">
        <v>-3086.38</v>
      </c>
      <c r="J152" s="6">
        <v>0</v>
      </c>
      <c r="K152" s="6">
        <v>-89.3</v>
      </c>
      <c r="L152" s="6" t="s">
        <v>28</v>
      </c>
    </row>
    <row r="153" spans="2:12" x14ac:dyDescent="0.2">
      <c r="B153" t="s">
        <v>43</v>
      </c>
      <c r="C153" t="s">
        <v>175</v>
      </c>
      <c r="D153">
        <v>20</v>
      </c>
      <c r="E153" s="6">
        <v>172.28899999999999</v>
      </c>
      <c r="F153" s="6">
        <v>169.27</v>
      </c>
      <c r="G153" s="6">
        <v>-3445.78</v>
      </c>
      <c r="H153" s="6">
        <v>-1</v>
      </c>
      <c r="I153" s="6">
        <v>3474.32</v>
      </c>
      <c r="J153" s="6">
        <v>27.54</v>
      </c>
      <c r="K153" s="6">
        <v>-60.38</v>
      </c>
      <c r="L153" t="s">
        <v>22</v>
      </c>
    </row>
    <row r="154" spans="2:12" x14ac:dyDescent="0.2">
      <c r="B154" t="s">
        <v>45</v>
      </c>
      <c r="D154">
        <v>20</v>
      </c>
      <c r="E154" s="6" t="s">
        <v>28</v>
      </c>
      <c r="G154" s="6">
        <v>-3445.78</v>
      </c>
      <c r="H154" s="6">
        <v>-1</v>
      </c>
      <c r="I154" s="6">
        <v>3474.32</v>
      </c>
      <c r="J154" s="6">
        <v>27.54</v>
      </c>
      <c r="K154" s="6">
        <v>-60.38</v>
      </c>
      <c r="L154" s="6" t="s">
        <v>28</v>
      </c>
    </row>
    <row r="155" spans="2:12" x14ac:dyDescent="0.2">
      <c r="B155" t="s">
        <v>150</v>
      </c>
      <c r="C155" t="s">
        <v>176</v>
      </c>
      <c r="D155">
        <v>500</v>
      </c>
      <c r="E155" s="6">
        <v>11.55</v>
      </c>
      <c r="F155" s="6">
        <v>9.9600000000000009</v>
      </c>
      <c r="G155" s="6">
        <v>-5775</v>
      </c>
      <c r="H155" s="6">
        <v>-2.5</v>
      </c>
      <c r="I155" s="6">
        <v>6047.3</v>
      </c>
      <c r="J155" s="6">
        <v>269.8</v>
      </c>
      <c r="K155" s="6">
        <v>-795</v>
      </c>
      <c r="L155" t="s">
        <v>57</v>
      </c>
    </row>
    <row r="156" spans="2:12" x14ac:dyDescent="0.2">
      <c r="B156" t="s">
        <v>150</v>
      </c>
      <c r="C156" t="s">
        <v>177</v>
      </c>
      <c r="D156">
        <v>500</v>
      </c>
      <c r="E156" s="6">
        <v>11.24</v>
      </c>
      <c r="F156" s="6">
        <v>9.9600000000000009</v>
      </c>
      <c r="G156" s="6">
        <v>-5620</v>
      </c>
      <c r="H156" s="6">
        <v>-2.5</v>
      </c>
      <c r="I156" s="6">
        <v>6007.3</v>
      </c>
      <c r="J156" s="6">
        <v>384.8</v>
      </c>
      <c r="K156" s="6">
        <v>-640</v>
      </c>
      <c r="L156" t="s">
        <v>57</v>
      </c>
    </row>
    <row r="157" spans="2:12" x14ac:dyDescent="0.2">
      <c r="B157" t="s">
        <v>153</v>
      </c>
      <c r="D157" s="8">
        <v>1000</v>
      </c>
      <c r="E157" s="6" t="s">
        <v>28</v>
      </c>
      <c r="G157" s="6">
        <v>-11395</v>
      </c>
      <c r="H157" s="6">
        <v>-5</v>
      </c>
      <c r="I157" s="6">
        <v>12054.59</v>
      </c>
      <c r="J157" s="6">
        <v>654.59</v>
      </c>
      <c r="K157" s="6">
        <v>-1435</v>
      </c>
      <c r="L157" s="6" t="s">
        <v>28</v>
      </c>
    </row>
    <row r="158" spans="2:12" x14ac:dyDescent="0.2">
      <c r="B158" t="s">
        <v>68</v>
      </c>
      <c r="C158" t="s">
        <v>178</v>
      </c>
      <c r="D158">
        <v>25</v>
      </c>
      <c r="E158" s="6">
        <v>398.08</v>
      </c>
      <c r="F158" s="6">
        <v>395.09</v>
      </c>
      <c r="G158" s="6">
        <v>-9952</v>
      </c>
      <c r="H158" s="6">
        <v>-1</v>
      </c>
      <c r="I158" s="6">
        <v>9754.39</v>
      </c>
      <c r="J158" s="6">
        <v>-198.61</v>
      </c>
      <c r="K158" s="6">
        <v>-74.75</v>
      </c>
      <c r="L158" t="s">
        <v>22</v>
      </c>
    </row>
    <row r="159" spans="2:12" x14ac:dyDescent="0.2">
      <c r="B159" t="s">
        <v>79</v>
      </c>
      <c r="D159">
        <v>25</v>
      </c>
      <c r="E159" s="6" t="s">
        <v>28</v>
      </c>
      <c r="G159" s="6">
        <v>-9952</v>
      </c>
      <c r="H159" s="6">
        <v>-1</v>
      </c>
      <c r="I159" s="6">
        <v>9754.39</v>
      </c>
      <c r="J159" s="6">
        <v>-198.61</v>
      </c>
      <c r="K159" s="6">
        <v>-74.75</v>
      </c>
      <c r="L159" s="6" t="s">
        <v>28</v>
      </c>
    </row>
    <row r="160" spans="2:12" x14ac:dyDescent="0.2">
      <c r="B160" t="s">
        <v>155</v>
      </c>
      <c r="C160" t="s">
        <v>179</v>
      </c>
      <c r="D160">
        <v>100</v>
      </c>
      <c r="E160" s="6">
        <v>38.4</v>
      </c>
      <c r="F160" s="6">
        <v>39.840000000000003</v>
      </c>
      <c r="G160" s="6">
        <v>-3840</v>
      </c>
      <c r="H160" s="6">
        <v>-1</v>
      </c>
      <c r="I160" s="6">
        <v>3887.9</v>
      </c>
      <c r="J160" s="6">
        <v>46.9</v>
      </c>
      <c r="K160" s="6">
        <v>144</v>
      </c>
      <c r="L160" t="s">
        <v>22</v>
      </c>
    </row>
    <row r="161" spans="2:12" x14ac:dyDescent="0.2">
      <c r="B161" t="s">
        <v>155</v>
      </c>
      <c r="C161" t="s">
        <v>180</v>
      </c>
      <c r="D161">
        <v>-100</v>
      </c>
      <c r="E161" s="6">
        <v>38.65</v>
      </c>
      <c r="F161" s="6">
        <v>39.840000000000003</v>
      </c>
      <c r="G161" s="6">
        <v>3865</v>
      </c>
      <c r="H161" s="6">
        <v>-1.1000000000000001</v>
      </c>
      <c r="I161" s="6">
        <v>-3863.9</v>
      </c>
      <c r="J161" s="6">
        <v>0</v>
      </c>
      <c r="K161" s="6">
        <v>-119</v>
      </c>
      <c r="L161" t="s">
        <v>24</v>
      </c>
    </row>
    <row r="162" spans="2:12" x14ac:dyDescent="0.2">
      <c r="B162" t="s">
        <v>155</v>
      </c>
      <c r="C162" t="s">
        <v>181</v>
      </c>
      <c r="D162">
        <v>-100</v>
      </c>
      <c r="E162" s="6">
        <v>39.43</v>
      </c>
      <c r="F162" s="6">
        <v>39.840000000000003</v>
      </c>
      <c r="G162" s="6">
        <v>3943</v>
      </c>
      <c r="H162" s="6">
        <v>-1.1000000000000001</v>
      </c>
      <c r="I162" s="6">
        <v>-3941.9</v>
      </c>
      <c r="J162" s="6">
        <v>0</v>
      </c>
      <c r="K162" s="6">
        <v>-41</v>
      </c>
      <c r="L162" t="s">
        <v>20</v>
      </c>
    </row>
    <row r="163" spans="2:12" x14ac:dyDescent="0.2">
      <c r="B163" t="s">
        <v>155</v>
      </c>
      <c r="C163" t="s">
        <v>182</v>
      </c>
      <c r="D163">
        <v>100</v>
      </c>
      <c r="E163" s="6">
        <v>39.25</v>
      </c>
      <c r="F163" s="6">
        <v>39.840000000000003</v>
      </c>
      <c r="G163" s="6">
        <v>-3925</v>
      </c>
      <c r="H163" s="6">
        <v>-1</v>
      </c>
      <c r="I163" s="6">
        <v>3886.9</v>
      </c>
      <c r="J163" s="6">
        <v>0</v>
      </c>
      <c r="K163" s="6">
        <v>59</v>
      </c>
      <c r="L163" t="s">
        <v>22</v>
      </c>
    </row>
    <row r="164" spans="2:12" x14ac:dyDescent="0.2">
      <c r="B164" t="s">
        <v>155</v>
      </c>
      <c r="C164" t="s">
        <v>183</v>
      </c>
      <c r="D164">
        <v>-100</v>
      </c>
      <c r="E164" s="6">
        <v>39.465000000000003</v>
      </c>
      <c r="F164" s="6">
        <v>39.840000000000003</v>
      </c>
      <c r="G164" s="6">
        <v>3946.5</v>
      </c>
      <c r="H164" s="6">
        <v>-1.1000000000000001</v>
      </c>
      <c r="I164" s="6">
        <v>-3945.4</v>
      </c>
      <c r="J164" s="6">
        <v>0</v>
      </c>
      <c r="K164" s="6">
        <v>-37.5</v>
      </c>
      <c r="L164" t="s">
        <v>24</v>
      </c>
    </row>
    <row r="165" spans="2:12" x14ac:dyDescent="0.2">
      <c r="B165" t="s">
        <v>159</v>
      </c>
      <c r="D165">
        <v>-100</v>
      </c>
      <c r="E165" s="6" t="s">
        <v>28</v>
      </c>
      <c r="G165" s="6">
        <v>3989.5</v>
      </c>
      <c r="H165" s="6">
        <v>-5.31</v>
      </c>
      <c r="I165" s="6">
        <v>-3976.4</v>
      </c>
      <c r="J165" s="6">
        <v>46.9</v>
      </c>
      <c r="K165" s="6">
        <v>5.5</v>
      </c>
      <c r="L165" s="6" t="s">
        <v>28</v>
      </c>
    </row>
    <row r="166" spans="2:12" x14ac:dyDescent="0.2">
      <c r="B166" t="s">
        <v>61</v>
      </c>
      <c r="G166" s="6">
        <v>-25519.33</v>
      </c>
      <c r="H166">
        <v>-22.48</v>
      </c>
      <c r="I166" s="6">
        <v>26290.63</v>
      </c>
      <c r="J166" s="6">
        <v>821.97</v>
      </c>
      <c r="K166" s="6">
        <v>-1708.43</v>
      </c>
      <c r="L166" s="6" t="s">
        <v>28</v>
      </c>
    </row>
    <row r="168" spans="2:12" x14ac:dyDescent="0.2">
      <c r="B168" t="s">
        <v>16</v>
      </c>
      <c r="C168" t="s">
        <v>184</v>
      </c>
      <c r="D168">
        <v>100</v>
      </c>
      <c r="E168" s="6">
        <v>14.885</v>
      </c>
      <c r="F168" s="6">
        <v>14.91</v>
      </c>
      <c r="G168" s="6">
        <v>-1488.5</v>
      </c>
      <c r="H168" s="6">
        <v>-1</v>
      </c>
      <c r="I168" s="6">
        <v>1489.5</v>
      </c>
      <c r="J168" s="6">
        <v>0</v>
      </c>
      <c r="K168" s="6">
        <v>2.5</v>
      </c>
      <c r="L168" t="s">
        <v>24</v>
      </c>
    </row>
    <row r="169" spans="2:12" x14ac:dyDescent="0.2">
      <c r="B169" t="s">
        <v>27</v>
      </c>
      <c r="D169">
        <v>100</v>
      </c>
      <c r="E169" s="6" t="s">
        <v>28</v>
      </c>
      <c r="G169" s="6">
        <v>-1488.5</v>
      </c>
      <c r="H169" s="6">
        <v>-1</v>
      </c>
      <c r="I169" s="6">
        <v>1489.5</v>
      </c>
      <c r="J169" s="6">
        <v>0</v>
      </c>
      <c r="K169" s="6">
        <v>2.5</v>
      </c>
      <c r="L169" s="6" t="s">
        <v>28</v>
      </c>
    </row>
    <row r="170" spans="2:12" x14ac:dyDescent="0.2">
      <c r="B170" t="s">
        <v>49</v>
      </c>
      <c r="C170" t="s">
        <v>185</v>
      </c>
      <c r="D170">
        <v>-100</v>
      </c>
      <c r="E170" s="6">
        <v>14.34</v>
      </c>
      <c r="F170" s="6">
        <v>15.69</v>
      </c>
      <c r="G170" s="6">
        <v>1434</v>
      </c>
      <c r="H170" s="6">
        <v>-1.05</v>
      </c>
      <c r="I170" s="6">
        <v>-1432.95</v>
      </c>
      <c r="J170" s="6">
        <v>0.78</v>
      </c>
      <c r="K170" s="6">
        <v>-135</v>
      </c>
      <c r="L170" t="s">
        <v>20</v>
      </c>
    </row>
    <row r="171" spans="2:12" x14ac:dyDescent="0.2">
      <c r="B171" t="s">
        <v>49</v>
      </c>
      <c r="C171" t="s">
        <v>186</v>
      </c>
      <c r="D171">
        <v>-100</v>
      </c>
      <c r="E171" s="6">
        <v>14.05</v>
      </c>
      <c r="F171" s="6">
        <v>15.69</v>
      </c>
      <c r="G171" s="6">
        <v>1405</v>
      </c>
      <c r="H171" s="6">
        <v>-1.05</v>
      </c>
      <c r="I171" s="6">
        <v>-1403.95</v>
      </c>
      <c r="J171" s="6">
        <v>0</v>
      </c>
      <c r="K171" s="6">
        <v>-164</v>
      </c>
      <c r="L171" t="s">
        <v>20</v>
      </c>
    </row>
    <row r="172" spans="2:12" x14ac:dyDescent="0.2">
      <c r="B172" t="s">
        <v>49</v>
      </c>
      <c r="C172" t="s">
        <v>187</v>
      </c>
      <c r="D172">
        <v>-100</v>
      </c>
      <c r="E172" s="6">
        <v>14.72</v>
      </c>
      <c r="F172" s="6">
        <v>15.69</v>
      </c>
      <c r="G172" s="6">
        <v>1472</v>
      </c>
      <c r="H172" s="6">
        <v>-1.05</v>
      </c>
      <c r="I172" s="6">
        <v>-1470.95</v>
      </c>
      <c r="J172" s="6">
        <v>0</v>
      </c>
      <c r="K172" s="6">
        <v>-97</v>
      </c>
      <c r="L172" t="s">
        <v>24</v>
      </c>
    </row>
    <row r="173" spans="2:12" x14ac:dyDescent="0.2">
      <c r="B173" t="s">
        <v>49</v>
      </c>
      <c r="C173" t="s">
        <v>188</v>
      </c>
      <c r="D173">
        <v>-100</v>
      </c>
      <c r="E173" s="6">
        <v>14.93</v>
      </c>
      <c r="F173" s="6">
        <v>15.69</v>
      </c>
      <c r="G173" s="6">
        <v>1493</v>
      </c>
      <c r="H173" s="6">
        <v>-1.05</v>
      </c>
      <c r="I173" s="6">
        <v>-1491.95</v>
      </c>
      <c r="J173" s="6">
        <v>0</v>
      </c>
      <c r="K173" s="6">
        <v>-76</v>
      </c>
      <c r="L173" t="s">
        <v>20</v>
      </c>
    </row>
    <row r="174" spans="2:12" x14ac:dyDescent="0.2">
      <c r="B174" t="s">
        <v>49</v>
      </c>
      <c r="C174" t="s">
        <v>189</v>
      </c>
      <c r="D174">
        <v>-100</v>
      </c>
      <c r="E174" s="6">
        <v>16.14</v>
      </c>
      <c r="F174" s="6">
        <v>15.69</v>
      </c>
      <c r="G174" s="6">
        <v>1614</v>
      </c>
      <c r="H174" s="6">
        <v>-1.05</v>
      </c>
      <c r="I174" s="6">
        <v>-1612.95</v>
      </c>
      <c r="J174" s="6">
        <v>0</v>
      </c>
      <c r="K174" s="6">
        <v>45</v>
      </c>
      <c r="L174" t="s">
        <v>20</v>
      </c>
    </row>
    <row r="175" spans="2:12" x14ac:dyDescent="0.2">
      <c r="B175" t="s">
        <v>49</v>
      </c>
      <c r="C175" t="s">
        <v>190</v>
      </c>
      <c r="D175">
        <v>100</v>
      </c>
      <c r="E175" s="6">
        <v>15.97</v>
      </c>
      <c r="F175" s="6">
        <v>15.69</v>
      </c>
      <c r="G175" s="6">
        <v>-1597</v>
      </c>
      <c r="H175" s="6">
        <v>-1</v>
      </c>
      <c r="I175" s="6">
        <v>1432.18</v>
      </c>
      <c r="J175" s="6">
        <v>0</v>
      </c>
      <c r="K175" s="6">
        <v>-28</v>
      </c>
      <c r="L175" t="s">
        <v>22</v>
      </c>
    </row>
    <row r="176" spans="2:12" x14ac:dyDescent="0.2">
      <c r="B176" t="s">
        <v>49</v>
      </c>
      <c r="C176" t="s">
        <v>191</v>
      </c>
      <c r="D176">
        <v>-100</v>
      </c>
      <c r="E176" s="6">
        <v>16.05</v>
      </c>
      <c r="F176" s="6">
        <v>15.69</v>
      </c>
      <c r="G176" s="6">
        <v>1605</v>
      </c>
      <c r="H176" s="6">
        <v>-1.05</v>
      </c>
      <c r="I176" s="6">
        <v>-1603.95</v>
      </c>
      <c r="J176" s="6">
        <v>0</v>
      </c>
      <c r="K176" s="6">
        <v>36</v>
      </c>
      <c r="L176" t="s">
        <v>24</v>
      </c>
    </row>
    <row r="177" spans="2:12" x14ac:dyDescent="0.2">
      <c r="B177" t="s">
        <v>49</v>
      </c>
      <c r="C177" t="s">
        <v>192</v>
      </c>
      <c r="D177">
        <v>100</v>
      </c>
      <c r="E177" s="6">
        <v>15.47</v>
      </c>
      <c r="F177" s="6">
        <v>15.69</v>
      </c>
      <c r="G177" s="6">
        <v>-1547</v>
      </c>
      <c r="H177" s="6">
        <v>-1</v>
      </c>
      <c r="I177" s="6">
        <v>1238.1300000000001</v>
      </c>
      <c r="J177" s="6">
        <v>0</v>
      </c>
      <c r="K177" s="6">
        <v>22</v>
      </c>
      <c r="L177" t="s">
        <v>22</v>
      </c>
    </row>
    <row r="178" spans="2:12" x14ac:dyDescent="0.2">
      <c r="B178" t="s">
        <v>51</v>
      </c>
      <c r="D178">
        <v>-400</v>
      </c>
      <c r="E178" s="6" t="s">
        <v>28</v>
      </c>
      <c r="G178" s="6">
        <v>5879</v>
      </c>
      <c r="H178" s="6">
        <v>-8.2799999999999994</v>
      </c>
      <c r="I178" s="6">
        <v>-6346.4</v>
      </c>
      <c r="J178" s="6">
        <v>0.78</v>
      </c>
      <c r="K178" s="6">
        <v>-397</v>
      </c>
      <c r="L178" s="6" t="s">
        <v>28</v>
      </c>
    </row>
    <row r="179" spans="2:12" x14ac:dyDescent="0.2">
      <c r="B179" t="s">
        <v>155</v>
      </c>
      <c r="C179" t="s">
        <v>193</v>
      </c>
      <c r="D179">
        <v>100</v>
      </c>
      <c r="E179" s="6">
        <v>39.274999999999999</v>
      </c>
      <c r="F179" s="6">
        <v>39.24</v>
      </c>
      <c r="G179" s="6">
        <v>-3927.5</v>
      </c>
      <c r="H179" s="6">
        <v>-1</v>
      </c>
      <c r="I179" s="6">
        <v>3878.47</v>
      </c>
      <c r="J179" s="6">
        <v>0</v>
      </c>
      <c r="K179" s="6">
        <v>-3.5</v>
      </c>
      <c r="L179" t="s">
        <v>22</v>
      </c>
    </row>
    <row r="180" spans="2:12" x14ac:dyDescent="0.2">
      <c r="B180" t="s">
        <v>155</v>
      </c>
      <c r="C180" t="s">
        <v>194</v>
      </c>
      <c r="D180">
        <v>100</v>
      </c>
      <c r="E180" s="6">
        <v>38.825000000000003</v>
      </c>
      <c r="F180" s="6">
        <v>39.24</v>
      </c>
      <c r="G180" s="6">
        <v>-3882.5</v>
      </c>
      <c r="H180" s="6">
        <v>-1</v>
      </c>
      <c r="I180" s="6">
        <v>3863.53</v>
      </c>
      <c r="J180" s="6">
        <v>2.2200000000000002</v>
      </c>
      <c r="K180" s="6">
        <v>41.5</v>
      </c>
      <c r="L180" t="s">
        <v>22</v>
      </c>
    </row>
    <row r="181" spans="2:12" x14ac:dyDescent="0.2">
      <c r="B181" t="s">
        <v>155</v>
      </c>
      <c r="C181" t="s">
        <v>195</v>
      </c>
      <c r="D181">
        <v>100</v>
      </c>
      <c r="E181" s="6">
        <v>38.83</v>
      </c>
      <c r="F181" s="6">
        <v>39.24</v>
      </c>
      <c r="G181" s="6">
        <v>-3883</v>
      </c>
      <c r="H181" s="6">
        <v>-1</v>
      </c>
      <c r="I181" s="6">
        <v>3813.87</v>
      </c>
      <c r="J181" s="6">
        <v>0</v>
      </c>
      <c r="K181" s="6">
        <v>41</v>
      </c>
      <c r="L181" t="s">
        <v>57</v>
      </c>
    </row>
    <row r="182" spans="2:12" x14ac:dyDescent="0.2">
      <c r="B182" t="s">
        <v>155</v>
      </c>
      <c r="C182" t="s">
        <v>196</v>
      </c>
      <c r="D182">
        <v>-100</v>
      </c>
      <c r="E182" s="6">
        <v>39.19</v>
      </c>
      <c r="F182" s="6">
        <v>39.24</v>
      </c>
      <c r="G182" s="6">
        <v>3919</v>
      </c>
      <c r="H182" s="6">
        <v>-1.1000000000000001</v>
      </c>
      <c r="I182" s="6">
        <v>-3917.9</v>
      </c>
      <c r="J182" s="6">
        <v>0</v>
      </c>
      <c r="K182" s="6">
        <v>-5</v>
      </c>
      <c r="L182" t="s">
        <v>24</v>
      </c>
    </row>
    <row r="183" spans="2:12" x14ac:dyDescent="0.2">
      <c r="B183" t="s">
        <v>155</v>
      </c>
      <c r="C183" t="s">
        <v>197</v>
      </c>
      <c r="D183">
        <v>-100</v>
      </c>
      <c r="E183" s="6">
        <v>39.299999999999997</v>
      </c>
      <c r="F183" s="6">
        <v>39.24</v>
      </c>
      <c r="G183" s="6">
        <v>3930</v>
      </c>
      <c r="H183" s="6">
        <v>-1.1000000000000001</v>
      </c>
      <c r="I183" s="6">
        <v>-3928.9</v>
      </c>
      <c r="J183" s="6">
        <v>0</v>
      </c>
      <c r="K183" s="6">
        <v>6</v>
      </c>
      <c r="L183" t="s">
        <v>24</v>
      </c>
    </row>
    <row r="184" spans="2:12" x14ac:dyDescent="0.2">
      <c r="B184" t="s">
        <v>155</v>
      </c>
      <c r="C184" t="s">
        <v>198</v>
      </c>
      <c r="D184">
        <v>-100</v>
      </c>
      <c r="E184" s="6">
        <v>39.4</v>
      </c>
      <c r="F184" s="6">
        <v>39.24</v>
      </c>
      <c r="G184" s="6">
        <v>3940</v>
      </c>
      <c r="H184" s="6">
        <v>-1.1000000000000001</v>
      </c>
      <c r="I184" s="6">
        <v>-3938.9</v>
      </c>
      <c r="J184" s="6">
        <v>0</v>
      </c>
      <c r="K184" s="6">
        <v>16</v>
      </c>
      <c r="L184" t="s">
        <v>24</v>
      </c>
    </row>
    <row r="185" spans="2:12" x14ac:dyDescent="0.2">
      <c r="B185" t="s">
        <v>155</v>
      </c>
      <c r="C185" t="s">
        <v>199</v>
      </c>
      <c r="D185">
        <v>100</v>
      </c>
      <c r="E185" s="6">
        <v>39.155000000000001</v>
      </c>
      <c r="F185" s="6">
        <v>39.24</v>
      </c>
      <c r="G185" s="6">
        <v>-3915.5</v>
      </c>
      <c r="H185" s="6">
        <v>-1</v>
      </c>
      <c r="I185" s="6">
        <v>3889.26</v>
      </c>
      <c r="J185" s="6">
        <v>0</v>
      </c>
      <c r="K185" s="6">
        <v>8.5</v>
      </c>
      <c r="L185" t="s">
        <v>22</v>
      </c>
    </row>
    <row r="186" spans="2:12" x14ac:dyDescent="0.2">
      <c r="B186" t="s">
        <v>155</v>
      </c>
      <c r="C186" t="s">
        <v>200</v>
      </c>
      <c r="D186">
        <v>100</v>
      </c>
      <c r="E186" s="6">
        <v>39.055</v>
      </c>
      <c r="F186" s="6">
        <v>39.24</v>
      </c>
      <c r="G186" s="6">
        <v>-3905.5</v>
      </c>
      <c r="H186" s="6">
        <v>-1</v>
      </c>
      <c r="I186" s="6">
        <v>3883.12</v>
      </c>
      <c r="J186" s="6">
        <v>0</v>
      </c>
      <c r="K186" s="6">
        <v>18.5</v>
      </c>
      <c r="L186" t="s">
        <v>22</v>
      </c>
    </row>
    <row r="187" spans="2:12" x14ac:dyDescent="0.2">
      <c r="B187" t="s">
        <v>159</v>
      </c>
      <c r="D187">
        <v>200</v>
      </c>
      <c r="E187" s="6" t="s">
        <v>28</v>
      </c>
      <c r="G187" s="6">
        <v>-7725</v>
      </c>
      <c r="H187" s="6">
        <v>-8.31</v>
      </c>
      <c r="I187" s="6">
        <v>7542.55</v>
      </c>
      <c r="J187" s="6">
        <v>2.2200000000000002</v>
      </c>
      <c r="K187" s="6">
        <v>123</v>
      </c>
      <c r="L187" s="6" t="s">
        <v>28</v>
      </c>
    </row>
    <row r="188" spans="2:12" x14ac:dyDescent="0.2">
      <c r="B188" t="s">
        <v>61</v>
      </c>
      <c r="G188" s="6">
        <v>-3334.5</v>
      </c>
      <c r="H188">
        <v>-17.59</v>
      </c>
      <c r="I188" s="6">
        <v>2685.65</v>
      </c>
      <c r="J188" s="6">
        <v>2.99</v>
      </c>
      <c r="K188" s="6">
        <v>-271.5</v>
      </c>
      <c r="L188" s="6" t="s">
        <v>28</v>
      </c>
    </row>
    <row r="190" spans="2:12" x14ac:dyDescent="0.2">
      <c r="B190" t="s">
        <v>16</v>
      </c>
      <c r="C190" t="s">
        <v>201</v>
      </c>
      <c r="D190">
        <v>100</v>
      </c>
      <c r="E190" s="6">
        <v>14.585000000000001</v>
      </c>
      <c r="F190" s="6">
        <v>14.03</v>
      </c>
      <c r="G190" s="6">
        <v>-1458.5</v>
      </c>
      <c r="H190" s="6">
        <v>-1</v>
      </c>
      <c r="I190" s="6">
        <v>1459.5</v>
      </c>
      <c r="J190" s="6">
        <v>0</v>
      </c>
      <c r="K190" s="6">
        <v>-55.5</v>
      </c>
      <c r="L190" t="s">
        <v>24</v>
      </c>
    </row>
    <row r="191" spans="2:12" x14ac:dyDescent="0.2">
      <c r="B191" t="s">
        <v>27</v>
      </c>
      <c r="D191">
        <v>100</v>
      </c>
      <c r="E191" s="6" t="s">
        <v>28</v>
      </c>
      <c r="G191" s="6">
        <v>-1458.5</v>
      </c>
      <c r="H191" s="6">
        <v>-1</v>
      </c>
      <c r="I191" s="6">
        <v>1459.5</v>
      </c>
      <c r="J191" s="6">
        <v>0</v>
      </c>
      <c r="K191" s="6">
        <v>-55.5</v>
      </c>
    </row>
    <row r="192" spans="2:12" x14ac:dyDescent="0.2">
      <c r="B192" t="s">
        <v>29</v>
      </c>
      <c r="C192" t="s">
        <v>202</v>
      </c>
      <c r="D192">
        <v>300</v>
      </c>
      <c r="E192" s="6">
        <v>11.048</v>
      </c>
      <c r="F192" s="6">
        <v>10.79</v>
      </c>
      <c r="G192" s="6">
        <v>-3314.4</v>
      </c>
      <c r="H192" s="6">
        <v>-1.5</v>
      </c>
      <c r="I192" s="6">
        <v>3445.38</v>
      </c>
      <c r="J192" s="6">
        <v>129.47999999999999</v>
      </c>
      <c r="K192" s="6">
        <v>-77.400000000000006</v>
      </c>
      <c r="L192" t="s">
        <v>22</v>
      </c>
    </row>
    <row r="193" spans="2:12" x14ac:dyDescent="0.2">
      <c r="B193" t="s">
        <v>31</v>
      </c>
      <c r="D193">
        <v>300</v>
      </c>
      <c r="E193" s="6" t="s">
        <v>28</v>
      </c>
      <c r="G193" s="6">
        <v>-3314.4</v>
      </c>
      <c r="H193" s="6">
        <v>-1.5</v>
      </c>
      <c r="I193" s="6">
        <v>3445.38</v>
      </c>
      <c r="J193" s="6">
        <v>129.47999999999999</v>
      </c>
      <c r="K193" s="6">
        <v>-77.400000000000006</v>
      </c>
      <c r="L193" s="6" t="s">
        <v>28</v>
      </c>
    </row>
    <row r="194" spans="2:12" x14ac:dyDescent="0.2">
      <c r="B194" t="s">
        <v>203</v>
      </c>
      <c r="C194" t="s">
        <v>204</v>
      </c>
      <c r="D194">
        <v>100</v>
      </c>
      <c r="E194" s="6">
        <v>30.92</v>
      </c>
      <c r="F194" s="6">
        <v>31.55</v>
      </c>
      <c r="G194" s="6">
        <v>-3092</v>
      </c>
      <c r="H194" s="6">
        <v>-1</v>
      </c>
      <c r="I194" s="6">
        <v>3093</v>
      </c>
      <c r="J194" s="6">
        <v>0</v>
      </c>
      <c r="K194" s="6">
        <v>63</v>
      </c>
      <c r="L194" t="s">
        <v>24</v>
      </c>
    </row>
    <row r="195" spans="2:12" x14ac:dyDescent="0.2">
      <c r="B195" t="s">
        <v>203</v>
      </c>
      <c r="C195" t="s">
        <v>205</v>
      </c>
      <c r="D195">
        <v>100</v>
      </c>
      <c r="E195" s="6">
        <v>31.19</v>
      </c>
      <c r="F195" s="6">
        <v>31.55</v>
      </c>
      <c r="G195" s="6">
        <v>-3119</v>
      </c>
      <c r="H195" s="6">
        <v>-1</v>
      </c>
      <c r="I195" s="6">
        <v>3120</v>
      </c>
      <c r="J195" s="6">
        <v>0</v>
      </c>
      <c r="K195" s="6">
        <v>36</v>
      </c>
      <c r="L195" t="s">
        <v>24</v>
      </c>
    </row>
    <row r="196" spans="2:12" x14ac:dyDescent="0.2">
      <c r="B196" t="s">
        <v>203</v>
      </c>
      <c r="C196" t="s">
        <v>206</v>
      </c>
      <c r="D196">
        <v>-50</v>
      </c>
      <c r="E196" s="6">
        <v>31.251999999999999</v>
      </c>
      <c r="F196" s="6">
        <v>31.55</v>
      </c>
      <c r="G196" s="6">
        <v>1562.6</v>
      </c>
      <c r="H196" s="6">
        <v>-1.04</v>
      </c>
      <c r="I196" s="6">
        <v>-1546.5</v>
      </c>
      <c r="J196" s="6">
        <v>15.06</v>
      </c>
      <c r="K196" s="6">
        <v>-14.9</v>
      </c>
      <c r="L196" t="s">
        <v>57</v>
      </c>
    </row>
    <row r="197" spans="2:12" x14ac:dyDescent="0.2">
      <c r="B197" t="s">
        <v>203</v>
      </c>
      <c r="C197" t="s">
        <v>207</v>
      </c>
      <c r="D197">
        <v>-150</v>
      </c>
      <c r="E197" s="6">
        <v>31.215</v>
      </c>
      <c r="F197" s="6">
        <v>31.55</v>
      </c>
      <c r="G197" s="6">
        <v>4682.25</v>
      </c>
      <c r="H197" s="6">
        <v>-1.1299999999999999</v>
      </c>
      <c r="I197" s="6">
        <v>-4666.5</v>
      </c>
      <c r="J197" s="6">
        <v>14.62</v>
      </c>
      <c r="K197" s="6">
        <v>-50.25</v>
      </c>
      <c r="L197" t="s">
        <v>22</v>
      </c>
    </row>
    <row r="198" spans="2:12" x14ac:dyDescent="0.2">
      <c r="B198" t="s">
        <v>208</v>
      </c>
      <c r="D198">
        <v>0</v>
      </c>
      <c r="E198" s="6" t="s">
        <v>28</v>
      </c>
      <c r="G198" s="6">
        <v>33.85</v>
      </c>
      <c r="H198" s="6">
        <v>-4.17</v>
      </c>
      <c r="I198" s="6">
        <v>0</v>
      </c>
      <c r="J198" s="6">
        <v>29.68</v>
      </c>
      <c r="K198" s="6">
        <v>33.85</v>
      </c>
      <c r="L198" s="6" t="s">
        <v>28</v>
      </c>
    </row>
    <row r="199" spans="2:12" x14ac:dyDescent="0.2">
      <c r="B199" t="s">
        <v>49</v>
      </c>
      <c r="C199" t="s">
        <v>209</v>
      </c>
      <c r="D199">
        <v>-100</v>
      </c>
      <c r="E199" s="6">
        <v>15.9</v>
      </c>
      <c r="F199" s="6">
        <v>17.43</v>
      </c>
      <c r="G199" s="6">
        <v>1590</v>
      </c>
      <c r="H199" s="6">
        <v>-1.05</v>
      </c>
      <c r="I199" s="6">
        <v>-1588.95</v>
      </c>
      <c r="J199" s="6">
        <v>0</v>
      </c>
      <c r="K199" s="6">
        <v>-153</v>
      </c>
      <c r="L199" t="s">
        <v>24</v>
      </c>
    </row>
    <row r="200" spans="2:12" x14ac:dyDescent="0.2">
      <c r="B200" t="s">
        <v>49</v>
      </c>
      <c r="C200" t="s">
        <v>210</v>
      </c>
      <c r="D200">
        <v>-100</v>
      </c>
      <c r="E200" s="6">
        <v>16.309999999999999</v>
      </c>
      <c r="F200" s="6">
        <v>17.43</v>
      </c>
      <c r="G200" s="6">
        <v>1631</v>
      </c>
      <c r="H200" s="6">
        <v>-1.05</v>
      </c>
      <c r="I200" s="6">
        <v>-1629.95</v>
      </c>
      <c r="J200" s="6">
        <v>0</v>
      </c>
      <c r="K200" s="6">
        <v>-112</v>
      </c>
      <c r="L200" t="s">
        <v>24</v>
      </c>
    </row>
    <row r="201" spans="2:12" x14ac:dyDescent="0.2">
      <c r="B201" t="s">
        <v>49</v>
      </c>
      <c r="C201" t="s">
        <v>211</v>
      </c>
      <c r="D201">
        <v>-100</v>
      </c>
      <c r="E201" s="6">
        <v>16.579999999999998</v>
      </c>
      <c r="F201" s="6">
        <v>17.43</v>
      </c>
      <c r="G201" s="6">
        <v>1658</v>
      </c>
      <c r="H201" s="6">
        <v>-1.05</v>
      </c>
      <c r="I201" s="6">
        <v>-1656.95</v>
      </c>
      <c r="J201" s="6">
        <v>0</v>
      </c>
      <c r="K201" s="6">
        <v>-85</v>
      </c>
      <c r="L201" t="s">
        <v>20</v>
      </c>
    </row>
    <row r="202" spans="2:12" x14ac:dyDescent="0.2">
      <c r="B202" t="s">
        <v>49</v>
      </c>
      <c r="C202" t="s">
        <v>212</v>
      </c>
      <c r="D202">
        <v>-100</v>
      </c>
      <c r="E202" s="6">
        <v>17.5</v>
      </c>
      <c r="F202" s="6">
        <v>17.43</v>
      </c>
      <c r="G202" s="6">
        <v>1750</v>
      </c>
      <c r="H202" s="6">
        <v>-1.05</v>
      </c>
      <c r="I202" s="6">
        <v>-1748.95</v>
      </c>
      <c r="J202" s="6">
        <v>0</v>
      </c>
      <c r="K202" s="6">
        <v>7</v>
      </c>
      <c r="L202" t="s">
        <v>20</v>
      </c>
    </row>
    <row r="203" spans="2:12" x14ac:dyDescent="0.2">
      <c r="B203" t="s">
        <v>51</v>
      </c>
      <c r="D203">
        <v>-400</v>
      </c>
      <c r="E203" s="6" t="s">
        <v>28</v>
      </c>
      <c r="G203" s="6">
        <v>6629</v>
      </c>
      <c r="H203" s="6">
        <v>-4.2</v>
      </c>
      <c r="I203" s="6">
        <v>-6624.8</v>
      </c>
      <c r="J203" s="6">
        <v>0</v>
      </c>
      <c r="K203" s="6">
        <v>-343</v>
      </c>
      <c r="L203" s="6" t="s">
        <v>28</v>
      </c>
    </row>
    <row r="204" spans="2:12" x14ac:dyDescent="0.2">
      <c r="B204" t="s">
        <v>68</v>
      </c>
      <c r="C204" t="s">
        <v>213</v>
      </c>
      <c r="D204">
        <v>-50</v>
      </c>
      <c r="E204" s="6">
        <v>393.46</v>
      </c>
      <c r="F204" s="6">
        <v>390.89</v>
      </c>
      <c r="G204" s="6">
        <v>19673</v>
      </c>
      <c r="H204" s="6">
        <v>-1.46</v>
      </c>
      <c r="I204" s="6">
        <v>-19671.54</v>
      </c>
      <c r="J204" s="6">
        <v>198.61</v>
      </c>
      <c r="K204" s="6">
        <v>128.5</v>
      </c>
      <c r="L204" t="s">
        <v>24</v>
      </c>
    </row>
    <row r="205" spans="2:12" x14ac:dyDescent="0.2">
      <c r="B205" t="s">
        <v>68</v>
      </c>
      <c r="C205" t="s">
        <v>214</v>
      </c>
      <c r="D205">
        <v>10</v>
      </c>
      <c r="E205" s="6">
        <v>392.65</v>
      </c>
      <c r="F205" s="6">
        <v>390.89</v>
      </c>
      <c r="G205" s="6">
        <v>-3926.5</v>
      </c>
      <c r="H205" s="6">
        <v>-1</v>
      </c>
      <c r="I205" s="6">
        <v>3934.31</v>
      </c>
      <c r="J205" s="6">
        <v>6.81</v>
      </c>
      <c r="K205" s="6">
        <v>-17.600000000000001</v>
      </c>
      <c r="L205" t="s">
        <v>22</v>
      </c>
    </row>
    <row r="206" spans="2:12" x14ac:dyDescent="0.2">
      <c r="B206" t="s">
        <v>68</v>
      </c>
      <c r="C206" t="s">
        <v>215</v>
      </c>
      <c r="D206">
        <v>10</v>
      </c>
      <c r="E206" s="6">
        <v>392.61950000000002</v>
      </c>
      <c r="F206" s="6">
        <v>390.89</v>
      </c>
      <c r="G206" s="6">
        <v>-3926.2</v>
      </c>
      <c r="H206" s="6">
        <v>-1</v>
      </c>
      <c r="I206" s="6">
        <v>3934.31</v>
      </c>
      <c r="J206" s="6">
        <v>7.11</v>
      </c>
      <c r="K206" s="6">
        <v>-17.3</v>
      </c>
      <c r="L206" t="s">
        <v>22</v>
      </c>
    </row>
    <row r="207" spans="2:12" x14ac:dyDescent="0.2">
      <c r="B207" t="s">
        <v>68</v>
      </c>
      <c r="C207" t="s">
        <v>216</v>
      </c>
      <c r="D207">
        <v>10</v>
      </c>
      <c r="E207" s="6">
        <v>390.50619999999998</v>
      </c>
      <c r="F207" s="6">
        <v>390.89</v>
      </c>
      <c r="G207" s="6">
        <v>-3905.06</v>
      </c>
      <c r="H207" s="6">
        <v>-1</v>
      </c>
      <c r="I207" s="6">
        <v>3886.68</v>
      </c>
      <c r="J207" s="6">
        <v>-19.38</v>
      </c>
      <c r="K207" s="6">
        <v>3.84</v>
      </c>
      <c r="L207" t="s">
        <v>22</v>
      </c>
    </row>
    <row r="208" spans="2:12" x14ac:dyDescent="0.2">
      <c r="B208" t="s">
        <v>68</v>
      </c>
      <c r="C208" t="s">
        <v>217</v>
      </c>
      <c r="D208">
        <v>20</v>
      </c>
      <c r="E208" s="6">
        <v>390.96600000000001</v>
      </c>
      <c r="F208" s="6">
        <v>390.89</v>
      </c>
      <c r="G208" s="6">
        <v>-7819.32</v>
      </c>
      <c r="H208" s="6">
        <v>-1</v>
      </c>
      <c r="I208" s="6">
        <v>7717.64</v>
      </c>
      <c r="J208" s="6">
        <v>-102.68</v>
      </c>
      <c r="K208" s="6">
        <v>-1.52</v>
      </c>
      <c r="L208" t="s">
        <v>22</v>
      </c>
    </row>
    <row r="209" spans="2:12" x14ac:dyDescent="0.2">
      <c r="B209" t="s">
        <v>79</v>
      </c>
      <c r="D209">
        <v>0</v>
      </c>
      <c r="E209" s="6" t="s">
        <v>28</v>
      </c>
      <c r="G209" s="6">
        <v>95.92</v>
      </c>
      <c r="H209" s="6">
        <v>-5.46</v>
      </c>
      <c r="I209" s="6">
        <v>-198.61</v>
      </c>
      <c r="J209" s="6">
        <v>90.47</v>
      </c>
      <c r="K209" s="6">
        <v>95.92</v>
      </c>
      <c r="L209" s="6" t="s">
        <v>28</v>
      </c>
    </row>
    <row r="210" spans="2:12" x14ac:dyDescent="0.2">
      <c r="B210" t="s">
        <v>155</v>
      </c>
      <c r="C210" t="s">
        <v>218</v>
      </c>
      <c r="D210">
        <v>100</v>
      </c>
      <c r="E210" s="6">
        <v>39.08</v>
      </c>
      <c r="F210" s="6">
        <v>39.340000000000003</v>
      </c>
      <c r="G210" s="6">
        <v>-3908</v>
      </c>
      <c r="H210" s="6">
        <v>-1</v>
      </c>
      <c r="I210" s="6">
        <v>3902.33</v>
      </c>
      <c r="J210" s="6">
        <v>2.2999999999999998</v>
      </c>
      <c r="K210" s="6">
        <v>26</v>
      </c>
      <c r="L210" t="s">
        <v>22</v>
      </c>
    </row>
    <row r="211" spans="2:12" x14ac:dyDescent="0.2">
      <c r="B211" t="s">
        <v>155</v>
      </c>
      <c r="C211" t="s">
        <v>219</v>
      </c>
      <c r="D211">
        <v>100</v>
      </c>
      <c r="E211" s="6">
        <v>38.94</v>
      </c>
      <c r="F211" s="6">
        <v>39.340000000000003</v>
      </c>
      <c r="G211" s="6">
        <v>-3894</v>
      </c>
      <c r="H211" s="6">
        <v>-1</v>
      </c>
      <c r="I211" s="6">
        <v>3908.18</v>
      </c>
      <c r="J211" s="6">
        <v>13.18</v>
      </c>
      <c r="K211" s="6">
        <v>40</v>
      </c>
      <c r="L211" t="s">
        <v>22</v>
      </c>
    </row>
    <row r="212" spans="2:12" x14ac:dyDescent="0.2">
      <c r="B212" t="s">
        <v>155</v>
      </c>
      <c r="C212" t="s">
        <v>220</v>
      </c>
      <c r="D212">
        <v>-100</v>
      </c>
      <c r="E212" s="6">
        <v>39.340000000000003</v>
      </c>
      <c r="F212" s="6">
        <v>39.340000000000003</v>
      </c>
      <c r="G212" s="6">
        <v>3934</v>
      </c>
      <c r="H212" s="6">
        <v>-1.1000000000000001</v>
      </c>
      <c r="I212" s="6">
        <v>-3932.9</v>
      </c>
      <c r="J212" s="6">
        <v>0</v>
      </c>
      <c r="K212" s="6">
        <v>0</v>
      </c>
      <c r="L212" t="s">
        <v>24</v>
      </c>
    </row>
    <row r="213" spans="2:12" x14ac:dyDescent="0.2">
      <c r="B213" t="s">
        <v>155</v>
      </c>
      <c r="C213" t="s">
        <v>221</v>
      </c>
      <c r="D213">
        <v>200</v>
      </c>
      <c r="E213" s="6">
        <v>39.258000000000003</v>
      </c>
      <c r="F213" s="6">
        <v>39.340000000000003</v>
      </c>
      <c r="G213" s="6">
        <v>-7851.6</v>
      </c>
      <c r="H213" s="6">
        <v>-1</v>
      </c>
      <c r="I213" s="6">
        <v>7871.07</v>
      </c>
      <c r="J213" s="6">
        <v>18.47</v>
      </c>
      <c r="K213" s="6">
        <v>16.399999999999999</v>
      </c>
      <c r="L213" t="s">
        <v>22</v>
      </c>
    </row>
    <row r="214" spans="2:12" x14ac:dyDescent="0.2">
      <c r="B214" t="s">
        <v>159</v>
      </c>
      <c r="D214">
        <v>300</v>
      </c>
      <c r="E214" s="6" t="s">
        <v>28</v>
      </c>
      <c r="G214" s="6">
        <v>-11719.6</v>
      </c>
      <c r="H214" s="6">
        <v>-4.0999999999999996</v>
      </c>
      <c r="I214" s="6">
        <v>11748.69</v>
      </c>
      <c r="J214" s="6">
        <v>33.950000000000003</v>
      </c>
      <c r="K214" s="6">
        <v>82.4</v>
      </c>
      <c r="L214" s="6" t="s">
        <v>28</v>
      </c>
    </row>
    <row r="215" spans="2:12" x14ac:dyDescent="0.2">
      <c r="B215" t="s">
        <v>61</v>
      </c>
      <c r="G215" s="6">
        <v>-9733.73</v>
      </c>
      <c r="H215">
        <v>-20.43</v>
      </c>
      <c r="I215" s="6">
        <v>9830.17</v>
      </c>
      <c r="J215" s="6">
        <v>283.58</v>
      </c>
      <c r="K215" s="6">
        <v>-263.73</v>
      </c>
      <c r="L215" s="6" t="s">
        <v>28</v>
      </c>
    </row>
    <row r="217" spans="2:12" x14ac:dyDescent="0.2">
      <c r="B217" t="s">
        <v>90</v>
      </c>
      <c r="C217" t="s">
        <v>222</v>
      </c>
      <c r="D217">
        <v>-20</v>
      </c>
      <c r="E217" s="6">
        <v>264.17</v>
      </c>
      <c r="F217" s="6">
        <v>268.74</v>
      </c>
      <c r="G217" s="6">
        <v>5283.4</v>
      </c>
      <c r="H217" s="6">
        <v>-1.1200000000000001</v>
      </c>
      <c r="I217" s="6">
        <v>-5282.28</v>
      </c>
      <c r="J217" s="6">
        <v>10.73</v>
      </c>
      <c r="K217" s="6">
        <v>-91.4</v>
      </c>
      <c r="L217" t="s">
        <v>24</v>
      </c>
    </row>
    <row r="218" spans="2:12" x14ac:dyDescent="0.2">
      <c r="B218" t="s">
        <v>94</v>
      </c>
      <c r="D218">
        <v>-20</v>
      </c>
      <c r="E218" s="6" t="s">
        <v>28</v>
      </c>
      <c r="G218" s="6">
        <v>5283.4</v>
      </c>
      <c r="H218" s="6">
        <v>-1.1200000000000001</v>
      </c>
      <c r="I218" s="6">
        <v>-5282.28</v>
      </c>
      <c r="J218" s="6">
        <v>10.73</v>
      </c>
      <c r="K218" s="6">
        <v>-91.4</v>
      </c>
      <c r="L218" s="6" t="s">
        <v>28</v>
      </c>
    </row>
    <row r="219" spans="2:12" x14ac:dyDescent="0.2">
      <c r="B219" t="s">
        <v>223</v>
      </c>
      <c r="C219" t="s">
        <v>224</v>
      </c>
      <c r="D219">
        <v>-500</v>
      </c>
      <c r="E219" s="6">
        <v>4.0999999999999996</v>
      </c>
      <c r="F219" s="6">
        <v>3.94</v>
      </c>
      <c r="G219" s="6">
        <v>2050</v>
      </c>
      <c r="H219" s="6">
        <v>-2.61</v>
      </c>
      <c r="I219" s="6">
        <v>-2047.39</v>
      </c>
      <c r="J219" s="6">
        <v>0</v>
      </c>
      <c r="K219" s="6">
        <v>80</v>
      </c>
      <c r="L219" t="s">
        <v>24</v>
      </c>
    </row>
    <row r="220" spans="2:12" x14ac:dyDescent="0.2">
      <c r="B220" t="s">
        <v>225</v>
      </c>
      <c r="D220">
        <v>-500</v>
      </c>
      <c r="E220" s="6" t="s">
        <v>28</v>
      </c>
      <c r="G220" s="6">
        <v>2050</v>
      </c>
      <c r="H220" s="6">
        <v>-2.61</v>
      </c>
      <c r="I220" s="6">
        <v>-2047.39</v>
      </c>
      <c r="J220" s="6">
        <v>0</v>
      </c>
      <c r="K220" s="6">
        <v>80</v>
      </c>
      <c r="L220" s="6" t="s">
        <v>28</v>
      </c>
    </row>
    <row r="221" spans="2:12" x14ac:dyDescent="0.2">
      <c r="B221" t="s">
        <v>226</v>
      </c>
      <c r="C221" t="s">
        <v>227</v>
      </c>
      <c r="D221">
        <v>10</v>
      </c>
      <c r="E221" s="6">
        <v>191</v>
      </c>
      <c r="F221" s="6">
        <v>197.28</v>
      </c>
      <c r="G221" s="6">
        <v>-1910</v>
      </c>
      <c r="H221" s="6">
        <v>-1</v>
      </c>
      <c r="I221" s="6">
        <v>1911</v>
      </c>
      <c r="J221" s="6">
        <v>0</v>
      </c>
      <c r="K221" s="6">
        <v>62.8</v>
      </c>
      <c r="L221" t="s">
        <v>24</v>
      </c>
    </row>
    <row r="222" spans="2:12" x14ac:dyDescent="0.2">
      <c r="B222" t="s">
        <v>228</v>
      </c>
      <c r="D222">
        <v>10</v>
      </c>
      <c r="E222" s="6" t="s">
        <v>28</v>
      </c>
      <c r="G222" s="6">
        <v>-1910</v>
      </c>
      <c r="H222" s="6">
        <v>-1</v>
      </c>
      <c r="I222" s="6">
        <v>1911</v>
      </c>
      <c r="J222" s="6">
        <v>0</v>
      </c>
      <c r="K222" s="6">
        <v>62.8</v>
      </c>
      <c r="L222" s="6" t="s">
        <v>28</v>
      </c>
    </row>
    <row r="223" spans="2:12" x14ac:dyDescent="0.2">
      <c r="B223" t="s">
        <v>61</v>
      </c>
      <c r="G223" s="6">
        <v>5423.4</v>
      </c>
      <c r="H223">
        <v>-4.74</v>
      </c>
      <c r="I223" s="6">
        <v>-5418.66</v>
      </c>
      <c r="J223" s="6">
        <v>10.73</v>
      </c>
      <c r="K223" s="6">
        <v>51.4</v>
      </c>
      <c r="L223" s="6" t="s">
        <v>28</v>
      </c>
    </row>
    <row r="225" spans="2:12" x14ac:dyDescent="0.2">
      <c r="B225" t="s">
        <v>16</v>
      </c>
      <c r="C225" t="s">
        <v>229</v>
      </c>
      <c r="D225">
        <v>-200</v>
      </c>
      <c r="E225" s="6">
        <v>14.8725</v>
      </c>
      <c r="F225" s="6">
        <v>14.58</v>
      </c>
      <c r="G225" s="6">
        <v>2974.5</v>
      </c>
      <c r="H225" s="6">
        <v>-1.0900000000000001</v>
      </c>
      <c r="I225" s="6">
        <v>-2952.05</v>
      </c>
      <c r="J225" s="6">
        <v>24.41</v>
      </c>
      <c r="K225" s="6">
        <v>58.5</v>
      </c>
      <c r="L225" t="s">
        <v>57</v>
      </c>
    </row>
    <row r="226" spans="2:12" x14ac:dyDescent="0.2">
      <c r="B226" t="s">
        <v>27</v>
      </c>
      <c r="D226">
        <v>-200</v>
      </c>
      <c r="E226" s="6" t="s">
        <v>28</v>
      </c>
      <c r="G226" s="6">
        <v>2974.5</v>
      </c>
      <c r="H226" s="6">
        <v>-1.0900000000000001</v>
      </c>
      <c r="I226" s="6">
        <v>-2952.05</v>
      </c>
      <c r="J226" s="6">
        <v>24.41</v>
      </c>
      <c r="K226" s="6">
        <v>58.5</v>
      </c>
      <c r="L226" s="6" t="s">
        <v>28</v>
      </c>
    </row>
    <row r="227" spans="2:12" x14ac:dyDescent="0.2">
      <c r="B227" t="s">
        <v>171</v>
      </c>
      <c r="C227" t="s">
        <v>230</v>
      </c>
      <c r="D227">
        <v>15</v>
      </c>
      <c r="E227" s="6">
        <v>230.27</v>
      </c>
      <c r="F227" s="6">
        <v>230.54</v>
      </c>
      <c r="G227" s="6">
        <v>-3454.05</v>
      </c>
      <c r="H227" s="6">
        <v>-1</v>
      </c>
      <c r="I227" s="6">
        <v>3086.38</v>
      </c>
      <c r="J227" s="6">
        <v>-368.67</v>
      </c>
      <c r="K227" s="6">
        <v>4.05</v>
      </c>
      <c r="L227" t="s">
        <v>22</v>
      </c>
    </row>
    <row r="228" spans="2:12" x14ac:dyDescent="0.2">
      <c r="B228" t="s">
        <v>174</v>
      </c>
      <c r="D228">
        <v>15</v>
      </c>
      <c r="E228" s="6" t="s">
        <v>28</v>
      </c>
      <c r="G228" s="6">
        <v>-3454.05</v>
      </c>
      <c r="H228" s="6">
        <v>-1</v>
      </c>
      <c r="I228" s="6">
        <v>3086.38</v>
      </c>
      <c r="J228" s="6">
        <v>-368.67</v>
      </c>
      <c r="K228" s="6">
        <v>4.05</v>
      </c>
      <c r="L228" s="6" t="s">
        <v>28</v>
      </c>
    </row>
    <row r="229" spans="2:12" x14ac:dyDescent="0.2">
      <c r="B229" t="s">
        <v>90</v>
      </c>
      <c r="C229" t="s">
        <v>231</v>
      </c>
      <c r="D229">
        <v>20</v>
      </c>
      <c r="E229" s="6">
        <v>274.35000000000002</v>
      </c>
      <c r="F229" s="6">
        <v>276.41000000000003</v>
      </c>
      <c r="G229" s="6">
        <v>-5487</v>
      </c>
      <c r="H229" s="6">
        <v>-1</v>
      </c>
      <c r="I229" s="6">
        <v>5271.55</v>
      </c>
      <c r="J229" s="6">
        <v>-216.45</v>
      </c>
      <c r="K229" s="6">
        <v>41.2</v>
      </c>
      <c r="L229" t="s">
        <v>22</v>
      </c>
    </row>
    <row r="230" spans="2:12" x14ac:dyDescent="0.2">
      <c r="B230" t="s">
        <v>94</v>
      </c>
      <c r="D230">
        <v>20</v>
      </c>
      <c r="E230" s="6" t="s">
        <v>28</v>
      </c>
      <c r="G230" s="6">
        <v>-5487</v>
      </c>
      <c r="H230" s="6">
        <v>-1</v>
      </c>
      <c r="I230" s="6">
        <v>5271.55</v>
      </c>
      <c r="J230" s="6">
        <v>-216.45</v>
      </c>
      <c r="K230" s="6">
        <v>41.2</v>
      </c>
      <c r="L230" s="6" t="s">
        <v>28</v>
      </c>
    </row>
    <row r="231" spans="2:12" x14ac:dyDescent="0.2">
      <c r="B231" t="s">
        <v>49</v>
      </c>
      <c r="C231" t="s">
        <v>232</v>
      </c>
      <c r="D231">
        <v>100</v>
      </c>
      <c r="E231" s="6">
        <v>20.287299999999998</v>
      </c>
      <c r="F231" s="6">
        <v>22.35</v>
      </c>
      <c r="G231" s="6">
        <v>-2028.73</v>
      </c>
      <c r="H231" s="6">
        <v>-1</v>
      </c>
      <c r="I231" s="6">
        <v>1161.0899999999999</v>
      </c>
      <c r="J231" s="6">
        <v>0</v>
      </c>
      <c r="K231" s="6">
        <v>206.27</v>
      </c>
      <c r="L231" t="s">
        <v>22</v>
      </c>
    </row>
    <row r="232" spans="2:12" x14ac:dyDescent="0.2">
      <c r="B232" t="s">
        <v>49</v>
      </c>
      <c r="C232" t="s">
        <v>233</v>
      </c>
      <c r="D232">
        <v>100</v>
      </c>
      <c r="E232" s="6">
        <v>20.45</v>
      </c>
      <c r="F232" s="6">
        <v>22.35</v>
      </c>
      <c r="G232" s="6">
        <v>-2045</v>
      </c>
      <c r="H232" s="6">
        <v>-1</v>
      </c>
      <c r="I232" s="6">
        <v>623.30999999999995</v>
      </c>
      <c r="J232" s="6">
        <v>0</v>
      </c>
      <c r="K232" s="6">
        <v>190</v>
      </c>
      <c r="L232" t="s">
        <v>57</v>
      </c>
    </row>
    <row r="233" spans="2:12" x14ac:dyDescent="0.2">
      <c r="B233" t="s">
        <v>49</v>
      </c>
      <c r="C233" t="s">
        <v>234</v>
      </c>
      <c r="D233">
        <v>100</v>
      </c>
      <c r="E233" s="6">
        <v>20.52</v>
      </c>
      <c r="F233" s="6">
        <v>22.35</v>
      </c>
      <c r="G233" s="6">
        <v>-2052</v>
      </c>
      <c r="H233" s="6">
        <v>-1</v>
      </c>
      <c r="I233" s="6">
        <v>190.26</v>
      </c>
      <c r="J233" s="6">
        <v>0</v>
      </c>
      <c r="K233" s="6">
        <v>183</v>
      </c>
      <c r="L233" t="s">
        <v>22</v>
      </c>
    </row>
    <row r="234" spans="2:12" x14ac:dyDescent="0.2">
      <c r="B234" t="s">
        <v>49</v>
      </c>
      <c r="C234" t="s">
        <v>235</v>
      </c>
      <c r="D234">
        <v>100</v>
      </c>
      <c r="E234" s="6">
        <v>20.63</v>
      </c>
      <c r="F234" s="6">
        <v>22.35</v>
      </c>
      <c r="G234" s="6">
        <v>-2063</v>
      </c>
      <c r="H234" s="6">
        <v>-1</v>
      </c>
      <c r="I234" s="6">
        <v>-258.79000000000002</v>
      </c>
      <c r="J234" s="6">
        <v>0</v>
      </c>
      <c r="K234" s="6">
        <v>172</v>
      </c>
      <c r="L234" t="s">
        <v>22</v>
      </c>
    </row>
    <row r="235" spans="2:12" x14ac:dyDescent="0.2">
      <c r="B235" t="s">
        <v>49</v>
      </c>
      <c r="C235" t="s">
        <v>236</v>
      </c>
      <c r="D235">
        <v>100</v>
      </c>
      <c r="E235" s="6">
        <v>20.747299999999999</v>
      </c>
      <c r="F235" s="6">
        <v>22.35</v>
      </c>
      <c r="G235" s="6">
        <v>-2074.73</v>
      </c>
      <c r="H235" s="6">
        <v>-1</v>
      </c>
      <c r="I235" s="6">
        <v>-733.84</v>
      </c>
      <c r="J235" s="6">
        <v>0</v>
      </c>
      <c r="K235" s="6">
        <v>160.27000000000001</v>
      </c>
      <c r="L235" t="s">
        <v>22</v>
      </c>
    </row>
    <row r="236" spans="2:12" x14ac:dyDescent="0.2">
      <c r="B236" t="s">
        <v>49</v>
      </c>
      <c r="C236" t="s">
        <v>237</v>
      </c>
      <c r="D236">
        <v>100</v>
      </c>
      <c r="E236" s="6">
        <v>21.3873</v>
      </c>
      <c r="F236" s="6">
        <v>22.35</v>
      </c>
      <c r="G236" s="6">
        <v>-2138.73</v>
      </c>
      <c r="H236" s="6">
        <v>-1</v>
      </c>
      <c r="I236" s="6">
        <v>-1179.6199999999999</v>
      </c>
      <c r="J236" s="6">
        <v>0</v>
      </c>
      <c r="K236" s="6">
        <v>96.27</v>
      </c>
      <c r="L236" t="s">
        <v>22</v>
      </c>
    </row>
    <row r="237" spans="2:12" x14ac:dyDescent="0.2">
      <c r="B237" t="s">
        <v>49</v>
      </c>
      <c r="C237" t="s">
        <v>238</v>
      </c>
      <c r="D237">
        <v>200</v>
      </c>
      <c r="E237" s="6">
        <v>21.479949999999999</v>
      </c>
      <c r="F237" s="6">
        <v>22.35</v>
      </c>
      <c r="G237" s="6">
        <v>-4295.99</v>
      </c>
      <c r="H237" s="6">
        <v>-1</v>
      </c>
      <c r="I237" s="6">
        <v>-3724.84</v>
      </c>
      <c r="J237" s="6">
        <v>-4210.4399999999996</v>
      </c>
      <c r="K237" s="6">
        <v>174.01</v>
      </c>
      <c r="L237" t="s">
        <v>57</v>
      </c>
    </row>
    <row r="238" spans="2:12" x14ac:dyDescent="0.2">
      <c r="B238" t="s">
        <v>51</v>
      </c>
      <c r="D238">
        <v>800</v>
      </c>
      <c r="E238" s="6" t="s">
        <v>28</v>
      </c>
      <c r="G238" s="6">
        <v>-16698.18</v>
      </c>
      <c r="H238" s="6">
        <v>-7</v>
      </c>
      <c r="I238" s="6">
        <v>-3922.44</v>
      </c>
      <c r="J238" s="6">
        <v>-4210.4399999999996</v>
      </c>
      <c r="K238" s="6">
        <v>1181.82</v>
      </c>
      <c r="L238" s="6" t="s">
        <v>28</v>
      </c>
    </row>
    <row r="239" spans="2:12" x14ac:dyDescent="0.2">
      <c r="B239" t="s">
        <v>68</v>
      </c>
      <c r="C239" t="s">
        <v>239</v>
      </c>
      <c r="D239">
        <v>-10</v>
      </c>
      <c r="E239" s="6">
        <v>400.08</v>
      </c>
      <c r="F239" s="6">
        <v>406.07</v>
      </c>
      <c r="G239" s="6">
        <v>4000.8</v>
      </c>
      <c r="H239" s="6">
        <v>-1.0900000000000001</v>
      </c>
      <c r="I239" s="6">
        <v>-3999.71</v>
      </c>
      <c r="J239" s="6">
        <v>67.83</v>
      </c>
      <c r="K239" s="6">
        <v>-59.9</v>
      </c>
      <c r="L239" t="s">
        <v>24</v>
      </c>
    </row>
    <row r="240" spans="2:12" x14ac:dyDescent="0.2">
      <c r="B240" t="s">
        <v>68</v>
      </c>
      <c r="C240" t="s">
        <v>240</v>
      </c>
      <c r="D240">
        <v>10</v>
      </c>
      <c r="E240" s="6">
        <v>403.97949999999997</v>
      </c>
      <c r="F240" s="6">
        <v>406.07</v>
      </c>
      <c r="G240" s="6">
        <v>-4039.8</v>
      </c>
      <c r="H240" s="6">
        <v>-1</v>
      </c>
      <c r="I240" s="6">
        <v>3931.88</v>
      </c>
      <c r="J240" s="6">
        <v>-108.92</v>
      </c>
      <c r="K240" s="6">
        <v>20.9</v>
      </c>
      <c r="L240" t="s">
        <v>22</v>
      </c>
    </row>
    <row r="241" spans="2:12" x14ac:dyDescent="0.2">
      <c r="B241" t="s">
        <v>79</v>
      </c>
      <c r="D241">
        <v>0</v>
      </c>
      <c r="E241" s="6" t="s">
        <v>28</v>
      </c>
      <c r="G241" s="6">
        <v>-38.99</v>
      </c>
      <c r="H241" s="6">
        <v>-2.09</v>
      </c>
      <c r="I241" s="6">
        <v>-67.83</v>
      </c>
      <c r="J241" s="6">
        <v>-41.09</v>
      </c>
      <c r="K241" s="6">
        <v>-39</v>
      </c>
      <c r="L241" s="6" t="s">
        <v>28</v>
      </c>
    </row>
    <row r="242" spans="2:12" x14ac:dyDescent="0.2">
      <c r="B242" t="s">
        <v>226</v>
      </c>
      <c r="C242" t="s">
        <v>241</v>
      </c>
      <c r="D242">
        <v>-100</v>
      </c>
      <c r="E242" s="6">
        <v>203.27</v>
      </c>
      <c r="F242" s="6">
        <v>204.85</v>
      </c>
      <c r="G242" s="6">
        <v>20327</v>
      </c>
      <c r="H242" s="6">
        <v>-1.48</v>
      </c>
      <c r="I242" s="6">
        <v>-20204.87</v>
      </c>
      <c r="J242" s="6">
        <v>120.65</v>
      </c>
      <c r="K242" s="6">
        <v>-158</v>
      </c>
      <c r="L242" t="s">
        <v>18</v>
      </c>
    </row>
    <row r="243" spans="2:12" x14ac:dyDescent="0.2">
      <c r="B243" t="s">
        <v>226</v>
      </c>
      <c r="C243" t="s">
        <v>242</v>
      </c>
      <c r="D243">
        <v>100</v>
      </c>
      <c r="E243" s="6">
        <v>203.32499999999999</v>
      </c>
      <c r="F243" s="6">
        <v>204.85</v>
      </c>
      <c r="G243" s="6">
        <v>-20332.5</v>
      </c>
      <c r="H243" s="6">
        <v>-1</v>
      </c>
      <c r="I243" s="6">
        <v>18293.87</v>
      </c>
      <c r="J243" s="6">
        <v>-6.28</v>
      </c>
      <c r="K243" s="6">
        <v>152.5</v>
      </c>
      <c r="L243" t="s">
        <v>73</v>
      </c>
    </row>
    <row r="244" spans="2:12" x14ac:dyDescent="0.2">
      <c r="B244" t="s">
        <v>226</v>
      </c>
      <c r="C244" t="s">
        <v>243</v>
      </c>
      <c r="D244">
        <v>-10</v>
      </c>
      <c r="E244" s="6">
        <v>203.29</v>
      </c>
      <c r="F244" s="6">
        <v>204.85</v>
      </c>
      <c r="G244" s="6">
        <v>2032.9</v>
      </c>
      <c r="H244" s="6">
        <v>-1.05</v>
      </c>
      <c r="I244" s="6">
        <v>-2033.35</v>
      </c>
      <c r="J244" s="6">
        <v>-1.5</v>
      </c>
      <c r="K244" s="6">
        <v>-15.6</v>
      </c>
      <c r="L244" t="s">
        <v>22</v>
      </c>
    </row>
    <row r="245" spans="2:12" x14ac:dyDescent="0.2">
      <c r="B245" t="s">
        <v>228</v>
      </c>
      <c r="D245">
        <v>-10</v>
      </c>
      <c r="E245" s="6" t="s">
        <v>28</v>
      </c>
      <c r="G245" s="6">
        <v>2027.4</v>
      </c>
      <c r="H245" s="6">
        <v>-3.53</v>
      </c>
      <c r="I245" s="6">
        <v>-3944.35</v>
      </c>
      <c r="J245" s="6">
        <v>112.87</v>
      </c>
      <c r="K245" s="6">
        <v>-21.1</v>
      </c>
      <c r="L245" s="6" t="s">
        <v>28</v>
      </c>
    </row>
    <row r="246" spans="2:12" x14ac:dyDescent="0.2">
      <c r="B246" t="s">
        <v>61</v>
      </c>
      <c r="G246" s="6">
        <v>-20676.32</v>
      </c>
      <c r="H246">
        <v>-15.71</v>
      </c>
      <c r="I246" s="6">
        <v>-2528.7399999999998</v>
      </c>
      <c r="J246" s="6">
        <v>-4699.38</v>
      </c>
      <c r="K246" s="6">
        <v>1225.48</v>
      </c>
      <c r="L246" s="6" t="s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Trades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2022-07-19T12:16:41Z</dcterms:created>
  <dcterms:modified xsi:type="dcterms:W3CDTF">2022-07-29T12:44:26Z</dcterms:modified>
</cp:coreProperties>
</file>