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93911E23-739A-144F-A12F-41B9FB3E7DD9}" xr6:coauthVersionLast="47" xr6:coauthVersionMax="47" xr10:uidLastSave="{00000000-0000-0000-0000-000000000000}"/>
  <bookViews>
    <workbookView xWindow="8300" yWindow="760" windowWidth="26260" windowHeight="20500" activeTab="1" xr2:uid="{CF6B21F1-D8F9-4AEB-84B0-54B32E316D95}"/>
  </bookViews>
  <sheets>
    <sheet name="Main" sheetId="1" r:id="rId1"/>
    <sheet name="ATE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7" i="1" s="1"/>
</calcChain>
</file>

<file path=xl/sharedStrings.xml><?xml version="1.0" encoding="utf-8"?>
<sst xmlns="http://schemas.openxmlformats.org/spreadsheetml/2006/main" count="33" uniqueCount="27">
  <si>
    <t>Price</t>
  </si>
  <si>
    <t>Shares</t>
  </si>
  <si>
    <t>MC</t>
  </si>
  <si>
    <t>Cash</t>
  </si>
  <si>
    <t>Debt</t>
  </si>
  <si>
    <t>EV</t>
  </si>
  <si>
    <t>Q224</t>
  </si>
  <si>
    <t>PIC</t>
  </si>
  <si>
    <t>AD</t>
  </si>
  <si>
    <t>Formed: 2004</t>
  </si>
  <si>
    <t>Brand</t>
  </si>
  <si>
    <t>ATEV</t>
  </si>
  <si>
    <t>Name</t>
  </si>
  <si>
    <t>ATEV (acellular tissue engineered vessel)</t>
  </si>
  <si>
    <t>Indication</t>
  </si>
  <si>
    <t>CEO: Laura Niklason</t>
  </si>
  <si>
    <t>Vascular Trauma</t>
  </si>
  <si>
    <t>Main</t>
  </si>
  <si>
    <t>Clinical Trials</t>
  </si>
  <si>
    <t>Phase II/III V005 n=69 gun shots, workplace injuries, car accidents, or other traumatic events</t>
  </si>
  <si>
    <t>Phase III "V007"</t>
  </si>
  <si>
    <t>Single-arm study in US &amp; Israel</t>
  </si>
  <si>
    <t>Saphenous graft was not available, alternatives: synthetic graft, amputation, ligation</t>
  </si>
  <si>
    <t>secondary patency (blood flow) at 30 days</t>
  </si>
  <si>
    <t>primary patency (blood flow without intervention) also evaluated</t>
  </si>
  <si>
    <t>89.9% primary endpoint vs. 81.1% for synthetic grafts</t>
  </si>
  <si>
    <t>Symvess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</si>
</sst>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1"/>
    <xf numFmtId="0" fontId="2" fillId="0" borderId="0" xfId="0" applyFont="1"/>
    <xf numFmtId="0" fontId="1" fillId="0" borderId="1" xfId="1" applyBorder="1"/>
    <xf numFmtId="10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C814C13-3277-4A23-860D-AFE5EA5B015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D0FBB-A5EB-4470-AB7B-B3FA9007B24C}">
  <dimension ref="B2:K14"/>
  <sheetViews>
    <sheetView zoomScale="175" zoomScaleNormal="175" workbookViewId="0"/>
  </sheetViews>
  <sheetFormatPr baseColWidth="10" defaultColWidth="8.83203125" defaultRowHeight="13" x14ac:dyDescent="0.15"/>
  <cols>
    <col min="1" max="1" width="3.5" customWidth="1"/>
    <col min="2" max="2" width="36.1640625" bestFit="1" customWidth="1"/>
    <col min="3" max="3" width="15.1640625" bestFit="1" customWidth="1"/>
  </cols>
  <sheetData>
    <row r="2" spans="2:11" x14ac:dyDescent="0.15">
      <c r="B2" s="9" t="s">
        <v>12</v>
      </c>
      <c r="C2" s="10" t="s">
        <v>14</v>
      </c>
      <c r="D2" s="10"/>
      <c r="E2" s="10"/>
      <c r="F2" s="10"/>
      <c r="G2" s="11"/>
      <c r="I2" t="s">
        <v>0</v>
      </c>
      <c r="J2" s="1">
        <v>5.24</v>
      </c>
    </row>
    <row r="3" spans="2:11" x14ac:dyDescent="0.15">
      <c r="B3" s="14" t="s">
        <v>13</v>
      </c>
      <c r="C3" t="s">
        <v>16</v>
      </c>
      <c r="G3" s="5"/>
      <c r="I3" t="s">
        <v>1</v>
      </c>
      <c r="J3" s="2">
        <v>119.351122</v>
      </c>
      <c r="K3" s="3" t="s">
        <v>6</v>
      </c>
    </row>
    <row r="4" spans="2:11" x14ac:dyDescent="0.15">
      <c r="B4" s="4"/>
      <c r="G4" s="5"/>
      <c r="I4" t="s">
        <v>2</v>
      </c>
      <c r="J4" s="2">
        <f>+J2*J3</f>
        <v>625.39987928000005</v>
      </c>
    </row>
    <row r="5" spans="2:11" x14ac:dyDescent="0.15">
      <c r="B5" s="4"/>
      <c r="G5" s="5"/>
      <c r="I5" t="s">
        <v>3</v>
      </c>
      <c r="J5" s="2">
        <v>95.563000000000002</v>
      </c>
      <c r="K5" s="3" t="s">
        <v>6</v>
      </c>
    </row>
    <row r="6" spans="2:11" x14ac:dyDescent="0.15">
      <c r="B6" s="4"/>
      <c r="G6" s="5"/>
      <c r="I6" t="s">
        <v>4</v>
      </c>
      <c r="J6" s="2">
        <v>60.078000000000003</v>
      </c>
      <c r="K6" s="3" t="s">
        <v>6</v>
      </c>
    </row>
    <row r="7" spans="2:11" x14ac:dyDescent="0.15">
      <c r="B7" s="4"/>
      <c r="G7" s="5"/>
      <c r="I7" t="s">
        <v>5</v>
      </c>
      <c r="J7" s="2">
        <f>+J4-J5+J6</f>
        <v>589.91487928000004</v>
      </c>
    </row>
    <row r="8" spans="2:11" x14ac:dyDescent="0.15">
      <c r="B8" s="6"/>
      <c r="C8" s="7"/>
      <c r="D8" s="7"/>
      <c r="E8" s="7"/>
      <c r="F8" s="7"/>
      <c r="G8" s="8"/>
    </row>
    <row r="9" spans="2:11" x14ac:dyDescent="0.15">
      <c r="I9" t="s">
        <v>7</v>
      </c>
      <c r="J9" s="2">
        <v>597.57399999999996</v>
      </c>
      <c r="K9" s="3" t="s">
        <v>6</v>
      </c>
    </row>
    <row r="10" spans="2:11" x14ac:dyDescent="0.15">
      <c r="I10" t="s">
        <v>8</v>
      </c>
      <c r="J10" s="2">
        <v>-625.87300000000005</v>
      </c>
      <c r="K10" s="3" t="s">
        <v>6</v>
      </c>
    </row>
    <row r="13" spans="2:11" x14ac:dyDescent="0.15">
      <c r="I13" t="s">
        <v>9</v>
      </c>
    </row>
    <row r="14" spans="2:11" x14ac:dyDescent="0.15">
      <c r="I14" t="s">
        <v>15</v>
      </c>
    </row>
  </sheetData>
  <hyperlinks>
    <hyperlink ref="B3" location="ATEV!A1" display="ATEV (acellular tissue engineered vessel)" xr:uid="{545F49C8-E668-374A-9F3A-6F4779194CE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D4631-7F97-41B4-884C-CCB74A62A2C7}">
  <dimension ref="A1:C15"/>
  <sheetViews>
    <sheetView tabSelected="1" zoomScale="205" zoomScaleNormal="205" workbookViewId="0">
      <selection activeCell="C16" sqref="C16"/>
    </sheetView>
  </sheetViews>
  <sheetFormatPr baseColWidth="10" defaultColWidth="8.83203125" defaultRowHeight="13" x14ac:dyDescent="0.15"/>
  <cols>
    <col min="1" max="1" width="5" bestFit="1" customWidth="1"/>
    <col min="2" max="2" width="12.1640625" bestFit="1" customWidth="1"/>
  </cols>
  <sheetData>
    <row r="1" spans="1:3" x14ac:dyDescent="0.15">
      <c r="A1" s="12" t="s">
        <v>17</v>
      </c>
    </row>
    <row r="2" spans="1:3" x14ac:dyDescent="0.15">
      <c r="B2" t="s">
        <v>10</v>
      </c>
      <c r="C2" t="s">
        <v>11</v>
      </c>
    </row>
    <row r="3" spans="1:3" x14ac:dyDescent="0.15">
      <c r="B3" t="s">
        <v>14</v>
      </c>
      <c r="C3" t="s">
        <v>16</v>
      </c>
    </row>
    <row r="4" spans="1:3" x14ac:dyDescent="0.15">
      <c r="B4" t="s">
        <v>18</v>
      </c>
    </row>
    <row r="5" spans="1:3" x14ac:dyDescent="0.15">
      <c r="C5" s="13" t="s">
        <v>19</v>
      </c>
    </row>
    <row r="6" spans="1:3" x14ac:dyDescent="0.15">
      <c r="C6" t="s">
        <v>21</v>
      </c>
    </row>
    <row r="7" spans="1:3" x14ac:dyDescent="0.15">
      <c r="C7" t="s">
        <v>22</v>
      </c>
    </row>
    <row r="8" spans="1:3" x14ac:dyDescent="0.15">
      <c r="C8" t="s">
        <v>23</v>
      </c>
    </row>
    <row r="9" spans="1:3" x14ac:dyDescent="0.15">
      <c r="C9" t="s">
        <v>24</v>
      </c>
    </row>
    <row r="10" spans="1:3" x14ac:dyDescent="0.15">
      <c r="C10" s="15" t="s">
        <v>25</v>
      </c>
    </row>
    <row r="12" spans="1:3" x14ac:dyDescent="0.15">
      <c r="C12" s="13" t="s">
        <v>20</v>
      </c>
    </row>
    <row r="15" spans="1:3" x14ac:dyDescent="0.15">
      <c r="C15" t="s">
        <v>26</v>
      </c>
    </row>
  </sheetData>
  <hyperlinks>
    <hyperlink ref="A1" location="Main!A1" display="Main" xr:uid="{B6D100D9-6D53-47C8-BC84-18B2AB28BBB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ATEV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2024-08-26T15:09:12Z</dcterms:created>
  <dcterms:modified xsi:type="dcterms:W3CDTF">2024-11-27T21:00:01Z</dcterms:modified>
</cp:coreProperties>
</file>