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5F1D8C2-83DF-4B0F-8E83-AC7D207B233D}" xr6:coauthVersionLast="47" xr6:coauthVersionMax="47" xr10:uidLastSave="{00000000-0000-0000-0000-000000000000}"/>
  <bookViews>
    <workbookView xWindow="-51390" yWindow="255" windowWidth="25650" windowHeight="19635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2" l="1"/>
  <c r="H38" i="2"/>
  <c r="E38" i="2" s="1"/>
  <c r="F11" i="1"/>
  <c r="I11" i="1"/>
  <c r="E11" i="1" s="1"/>
  <c r="G38" i="2" l="1"/>
  <c r="G11" i="1"/>
  <c r="F12" i="1" l="1"/>
  <c r="I12" i="1"/>
  <c r="E12" i="1" s="1"/>
  <c r="F37" i="2"/>
  <c r="H37" i="2"/>
  <c r="E37" i="2" s="1"/>
  <c r="G12" i="1" l="1"/>
  <c r="G37" i="2"/>
  <c r="F35" i="2"/>
  <c r="H35" i="2"/>
  <c r="E35" i="2" s="1"/>
  <c r="I10" i="1"/>
  <c r="E10" i="1" s="1"/>
  <c r="F10" i="1"/>
  <c r="F8" i="1"/>
  <c r="F7" i="1"/>
  <c r="I8" i="1"/>
  <c r="E8" i="1" s="1"/>
  <c r="I7" i="1"/>
  <c r="E7" i="1" s="1"/>
  <c r="G8" i="1" l="1"/>
  <c r="G7" i="1"/>
  <c r="G35" i="2"/>
  <c r="G10" i="1"/>
  <c r="F41" i="2" l="1"/>
  <c r="H41" i="2"/>
  <c r="E41" i="2" s="1"/>
  <c r="G41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s="1"/>
  <c r="G4" i="1" l="1"/>
  <c r="G5" i="1"/>
</calcChain>
</file>

<file path=xl/sharedStrings.xml><?xml version="1.0" encoding="utf-8"?>
<sst xmlns="http://schemas.openxmlformats.org/spreadsheetml/2006/main" count="665" uniqueCount="438">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</sst>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70"/>
  <sheetViews>
    <sheetView zoomScale="145" zoomScaleNormal="145" workbookViewId="0">
      <pane xSplit="2" ySplit="3" topLeftCell="C149" activePane="bottomRight" state="frozen"/>
      <selection pane="topRight" activeCell="C1" sqref="C1"/>
      <selection pane="bottomLeft" activeCell="A3" sqref="A3"/>
      <selection pane="bottomRight" activeCell="G170" sqref="G170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8" width="9.140625" style="2"/>
    <col min="9" max="9" width="10.42578125" style="2" bestFit="1" customWidth="1"/>
    <col min="10" max="10" width="9.710937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5" t="s">
        <v>429</v>
      </c>
      <c r="Q2" s="25"/>
      <c r="R2" s="25"/>
      <c r="S2" s="25"/>
      <c r="T2" s="25"/>
      <c r="U2" s="25"/>
      <c r="V2" s="25" t="s">
        <v>430</v>
      </c>
      <c r="W2" s="25"/>
      <c r="X2" s="25"/>
      <c r="Y2" s="25"/>
      <c r="Z2" s="25"/>
      <c r="AA2" s="25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431</v>
      </c>
      <c r="G3" s="22" t="s">
        <v>14</v>
      </c>
      <c r="H3" s="22" t="s">
        <v>16</v>
      </c>
      <c r="I3" s="22" t="s">
        <v>432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433</v>
      </c>
    </row>
    <row r="4" spans="1:29">
      <c r="A4" t="s">
        <v>19</v>
      </c>
      <c r="B4" s="1" t="s">
        <v>412</v>
      </c>
      <c r="C4" t="s">
        <v>6</v>
      </c>
      <c r="D4" s="3">
        <v>698340</v>
      </c>
      <c r="E4" s="3">
        <f>+D4*I4</f>
        <v>1030853.26927516</v>
      </c>
      <c r="F4" s="3">
        <f>+[1]Main!$K$5-[1]Main!$K$6</f>
        <v>236771</v>
      </c>
      <c r="G4" s="3">
        <f t="shared" ref="G4:G10" si="0">+E4-F4</f>
        <v>794082.26927516004</v>
      </c>
      <c r="H4" s="2" t="s">
        <v>414</v>
      </c>
      <c r="I4" s="3">
        <f>+[1]Main!$K$3</f>
        <v>1.4761481073333333</v>
      </c>
      <c r="J4" s="16">
        <v>44964</v>
      </c>
    </row>
    <row r="5" spans="1:29">
      <c r="A5" t="s">
        <v>19</v>
      </c>
      <c r="B5" s="1" t="s">
        <v>412</v>
      </c>
      <c r="C5" t="s">
        <v>413</v>
      </c>
      <c r="D5" s="15">
        <v>468</v>
      </c>
      <c r="E5" s="3">
        <f>+D5*I5*1500</f>
        <v>1036255.9713480001</v>
      </c>
      <c r="F5" s="3">
        <f>+[1]Main!$K$5-[1]Main!$K$6</f>
        <v>236771</v>
      </c>
      <c r="G5" s="3">
        <f t="shared" si="0"/>
        <v>799484.97134800011</v>
      </c>
      <c r="H5" s="2" t="s">
        <v>414</v>
      </c>
      <c r="I5" s="3">
        <f>+[1]Main!$K$3</f>
        <v>1.4761481073333333</v>
      </c>
      <c r="J5" s="16">
        <v>44964</v>
      </c>
    </row>
    <row r="6" spans="1:29">
      <c r="A6" t="s">
        <v>19</v>
      </c>
      <c r="B6" s="1" t="s">
        <v>1</v>
      </c>
      <c r="C6" t="s">
        <v>3</v>
      </c>
      <c r="D6" s="15">
        <v>220</v>
      </c>
      <c r="E6" s="3">
        <f>+D6*I6</f>
        <v>702820.89130000002</v>
      </c>
      <c r="F6" s="3">
        <f>+[2]Main!$K$5-[2]Main!$K$6</f>
        <v>22975</v>
      </c>
      <c r="G6" s="3">
        <f>+E6-F6</f>
        <v>679845.89130000002</v>
      </c>
      <c r="H6" s="2" t="s">
        <v>420</v>
      </c>
      <c r="I6" s="3">
        <f>+[2]Main!$K$3</f>
        <v>3194.6404149999998</v>
      </c>
      <c r="J6" s="16">
        <v>45560</v>
      </c>
    </row>
    <row r="7" spans="1:29">
      <c r="A7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420</v>
      </c>
      <c r="I7" s="3">
        <f>+[3]Main!$L$4</f>
        <v>13469.159202000001</v>
      </c>
      <c r="J7" s="16">
        <v>45560</v>
      </c>
    </row>
    <row r="8" spans="1:29">
      <c r="A8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420</v>
      </c>
      <c r="I8" s="3">
        <f>+[3]Main!$L$4</f>
        <v>13469.159202000001</v>
      </c>
      <c r="J8" s="16">
        <v>45560</v>
      </c>
    </row>
    <row r="9" spans="1:29">
      <c r="A9" t="s">
        <v>19</v>
      </c>
      <c r="B9" s="1" t="s">
        <v>61</v>
      </c>
      <c r="C9" t="s">
        <v>62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417</v>
      </c>
      <c r="I9" s="3">
        <f>+[4]Main!$J$3</f>
        <v>610.13520500000004</v>
      </c>
      <c r="J9" s="16">
        <v>45527</v>
      </c>
    </row>
    <row r="10" spans="1:29">
      <c r="A10" t="s">
        <v>19</v>
      </c>
      <c r="B10" s="1" t="s">
        <v>43</v>
      </c>
      <c r="C10" t="s">
        <v>44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420</v>
      </c>
      <c r="I10" s="3">
        <f>+[5]Main!$L$3</f>
        <v>2909.2658550000001</v>
      </c>
      <c r="J10" s="16">
        <v>45560</v>
      </c>
    </row>
    <row r="11" spans="1:29">
      <c r="A11" t="s">
        <v>19</v>
      </c>
      <c r="B11" s="1" t="s">
        <v>175</v>
      </c>
      <c r="C11" t="s">
        <v>176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420</v>
      </c>
      <c r="I11" s="3">
        <f>+[6]Main!$L$3</f>
        <v>403.298633</v>
      </c>
      <c r="J11" s="16">
        <v>45579</v>
      </c>
    </row>
    <row r="12" spans="1:29">
      <c r="A12" t="s">
        <v>19</v>
      </c>
      <c r="B12" s="1" t="s">
        <v>181</v>
      </c>
      <c r="C12" t="s">
        <v>182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420</v>
      </c>
      <c r="I12" s="3">
        <f>+[7]Main!$J$4</f>
        <v>3024.45</v>
      </c>
      <c r="J12" s="16">
        <v>45578</v>
      </c>
    </row>
    <row r="13" spans="1:29">
      <c r="A13" t="s">
        <v>19</v>
      </c>
      <c r="B13" t="s">
        <v>9</v>
      </c>
      <c r="C13" t="s">
        <v>10</v>
      </c>
    </row>
    <row r="14" spans="1:29">
      <c r="A14" t="s">
        <v>19</v>
      </c>
      <c r="B14" t="s">
        <v>11</v>
      </c>
      <c r="C14" t="s">
        <v>12</v>
      </c>
    </row>
    <row r="15" spans="1:29">
      <c r="A15" t="s">
        <v>19</v>
      </c>
      <c r="B15" t="s">
        <v>35</v>
      </c>
      <c r="C15" t="s">
        <v>36</v>
      </c>
    </row>
    <row r="16" spans="1:29">
      <c r="A16" t="s">
        <v>19</v>
      </c>
      <c r="B16" t="s">
        <v>39</v>
      </c>
      <c r="C16" t="s">
        <v>40</v>
      </c>
    </row>
    <row r="17" spans="1:10">
      <c r="A17" t="s">
        <v>19</v>
      </c>
      <c r="B17" t="s">
        <v>41</v>
      </c>
      <c r="C17" t="s">
        <v>42</v>
      </c>
    </row>
    <row r="18" spans="1:10">
      <c r="A18" t="s">
        <v>19</v>
      </c>
      <c r="B18" t="s">
        <v>45</v>
      </c>
      <c r="C18" t="s">
        <v>46</v>
      </c>
    </row>
    <row r="19" spans="1:10">
      <c r="A19" t="s">
        <v>19</v>
      </c>
      <c r="B19" t="s">
        <v>47</v>
      </c>
      <c r="C19" t="s">
        <v>48</v>
      </c>
    </row>
    <row r="20" spans="1:10">
      <c r="A20" t="s">
        <v>19</v>
      </c>
      <c r="B20" t="s">
        <v>49</v>
      </c>
      <c r="C20" t="s">
        <v>50</v>
      </c>
    </row>
    <row r="21" spans="1:10">
      <c r="A21" t="s">
        <v>19</v>
      </c>
      <c r="B21" t="s">
        <v>51</v>
      </c>
      <c r="C21" t="s">
        <v>52</v>
      </c>
    </row>
    <row r="22" spans="1:10">
      <c r="A22" t="s">
        <v>19</v>
      </c>
      <c r="B22" t="s">
        <v>53</v>
      </c>
      <c r="C22" t="s">
        <v>54</v>
      </c>
    </row>
    <row r="23" spans="1:10">
      <c r="A23" t="s">
        <v>19</v>
      </c>
      <c r="B23" t="s">
        <v>57</v>
      </c>
      <c r="C23" t="s">
        <v>58</v>
      </c>
    </row>
    <row r="24" spans="1:10">
      <c r="A24" t="s">
        <v>19</v>
      </c>
      <c r="B24" t="s">
        <v>55</v>
      </c>
      <c r="C24" t="s">
        <v>56</v>
      </c>
    </row>
    <row r="25" spans="1:10">
      <c r="A25" t="s">
        <v>19</v>
      </c>
      <c r="B25" t="s">
        <v>59</v>
      </c>
      <c r="C25" t="s">
        <v>60</v>
      </c>
    </row>
    <row r="26" spans="1:10">
      <c r="A26" t="s">
        <v>19</v>
      </c>
      <c r="B26" t="s">
        <v>415</v>
      </c>
      <c r="C26" t="s">
        <v>416</v>
      </c>
    </row>
    <row r="27" spans="1:10">
      <c r="A27" t="s">
        <v>19</v>
      </c>
      <c r="B27" t="s">
        <v>63</v>
      </c>
      <c r="C27" t="s">
        <v>66</v>
      </c>
    </row>
    <row r="28" spans="1:10" s="19" customFormat="1">
      <c r="A28" t="s">
        <v>19</v>
      </c>
      <c r="B28" t="s">
        <v>64</v>
      </c>
      <c r="C28" t="s">
        <v>65</v>
      </c>
      <c r="D28" s="20"/>
      <c r="E28" s="20"/>
      <c r="F28" s="20"/>
      <c r="G28" s="20"/>
      <c r="H28" s="20"/>
      <c r="I28" s="20"/>
      <c r="J28" s="20"/>
    </row>
    <row r="29" spans="1:10">
      <c r="A29" t="s">
        <v>19</v>
      </c>
      <c r="B29" t="s">
        <v>67</v>
      </c>
      <c r="C29" t="s">
        <v>68</v>
      </c>
    </row>
    <row r="30" spans="1:10">
      <c r="A30" t="s">
        <v>19</v>
      </c>
      <c r="B30" t="s">
        <v>69</v>
      </c>
      <c r="C30" t="s">
        <v>70</v>
      </c>
    </row>
    <row r="31" spans="1:10">
      <c r="A31" t="s">
        <v>19</v>
      </c>
      <c r="B31" t="s">
        <v>71</v>
      </c>
      <c r="C31" t="s">
        <v>72</v>
      </c>
    </row>
    <row r="32" spans="1:10">
      <c r="A32" t="s">
        <v>19</v>
      </c>
      <c r="B32" t="s">
        <v>75</v>
      </c>
      <c r="C32" t="s">
        <v>76</v>
      </c>
    </row>
    <row r="33" spans="1:10">
      <c r="A33" t="s">
        <v>19</v>
      </c>
      <c r="B33" t="s">
        <v>77</v>
      </c>
      <c r="C33" t="s">
        <v>78</v>
      </c>
    </row>
    <row r="34" spans="1:10">
      <c r="A34" t="s">
        <v>19</v>
      </c>
      <c r="B34" t="s">
        <v>79</v>
      </c>
      <c r="C34" t="s">
        <v>80</v>
      </c>
    </row>
    <row r="35" spans="1:10">
      <c r="A35" t="s">
        <v>19</v>
      </c>
      <c r="B35" t="s">
        <v>81</v>
      </c>
      <c r="C35" t="s">
        <v>82</v>
      </c>
    </row>
    <row r="36" spans="1:10">
      <c r="A36" t="s">
        <v>19</v>
      </c>
      <c r="B36" t="s">
        <v>85</v>
      </c>
      <c r="C36" t="s">
        <v>86</v>
      </c>
    </row>
    <row r="37" spans="1:10">
      <c r="A37" t="s">
        <v>19</v>
      </c>
      <c r="B37" t="s">
        <v>83</v>
      </c>
      <c r="C37" t="s">
        <v>84</v>
      </c>
    </row>
    <row r="38" spans="1:10">
      <c r="A38" t="s">
        <v>19</v>
      </c>
      <c r="B38" t="s">
        <v>87</v>
      </c>
      <c r="C38" t="s">
        <v>88</v>
      </c>
    </row>
    <row r="39" spans="1:10">
      <c r="A39" t="s">
        <v>19</v>
      </c>
      <c r="B39" t="s">
        <v>89</v>
      </c>
      <c r="C39" t="s">
        <v>90</v>
      </c>
    </row>
    <row r="40" spans="1:10">
      <c r="A40" t="s">
        <v>19</v>
      </c>
      <c r="B40" t="s">
        <v>91</v>
      </c>
      <c r="C40" t="s">
        <v>92</v>
      </c>
    </row>
    <row r="41" spans="1:10">
      <c r="A41" t="s">
        <v>19</v>
      </c>
      <c r="B41" t="s">
        <v>93</v>
      </c>
      <c r="C41" t="s">
        <v>94</v>
      </c>
    </row>
    <row r="42" spans="1:10">
      <c r="A42" t="s">
        <v>19</v>
      </c>
      <c r="B42" t="s">
        <v>95</v>
      </c>
      <c r="C42" t="s">
        <v>95</v>
      </c>
    </row>
    <row r="43" spans="1:10">
      <c r="A43" t="s">
        <v>19</v>
      </c>
      <c r="B43" t="s">
        <v>96</v>
      </c>
      <c r="C43" t="s">
        <v>97</v>
      </c>
    </row>
    <row r="44" spans="1:10" s="19" customFormat="1">
      <c r="A44" t="s">
        <v>19</v>
      </c>
      <c r="B44" t="s">
        <v>98</v>
      </c>
      <c r="C44" t="s">
        <v>99</v>
      </c>
      <c r="D44" s="20"/>
      <c r="E44" s="20"/>
      <c r="F44" s="20"/>
      <c r="G44" s="20"/>
      <c r="H44" s="20"/>
      <c r="I44" s="20"/>
      <c r="J44" s="20"/>
    </row>
    <row r="45" spans="1:10">
      <c r="A45" t="s">
        <v>19</v>
      </c>
      <c r="B45" t="s">
        <v>102</v>
      </c>
      <c r="C45" t="s">
        <v>103</v>
      </c>
    </row>
    <row r="46" spans="1:10">
      <c r="A46" t="s">
        <v>19</v>
      </c>
      <c r="B46" t="s">
        <v>104</v>
      </c>
      <c r="C46" t="s">
        <v>105</v>
      </c>
    </row>
    <row r="47" spans="1:10">
      <c r="A47" t="s">
        <v>19</v>
      </c>
      <c r="B47" t="s">
        <v>108</v>
      </c>
      <c r="C47" t="s">
        <v>109</v>
      </c>
    </row>
    <row r="48" spans="1:10">
      <c r="A48" t="s">
        <v>19</v>
      </c>
      <c r="B48" t="s">
        <v>110</v>
      </c>
      <c r="C48" t="s">
        <v>111</v>
      </c>
    </row>
    <row r="49" spans="1:10">
      <c r="A49" t="s">
        <v>19</v>
      </c>
      <c r="B49" t="s">
        <v>112</v>
      </c>
      <c r="C49" t="s">
        <v>113</v>
      </c>
    </row>
    <row r="50" spans="1:10">
      <c r="A50" t="s">
        <v>19</v>
      </c>
      <c r="B50" t="s">
        <v>114</v>
      </c>
      <c r="C50" t="s">
        <v>115</v>
      </c>
    </row>
    <row r="51" spans="1:10" s="19" customFormat="1">
      <c r="A51" s="19" t="s">
        <v>19</v>
      </c>
      <c r="B51" t="s">
        <v>116</v>
      </c>
      <c r="C51" t="s">
        <v>117</v>
      </c>
      <c r="D51" s="20"/>
      <c r="E51" s="20"/>
      <c r="F51" s="20"/>
      <c r="G51" s="20"/>
      <c r="H51" s="20"/>
      <c r="I51" s="20"/>
      <c r="J51" s="20"/>
    </row>
    <row r="52" spans="1:10" s="19" customFormat="1">
      <c r="A52" s="19" t="s">
        <v>19</v>
      </c>
      <c r="B52" s="19" t="s">
        <v>118</v>
      </c>
      <c r="C52" s="19" t="s">
        <v>119</v>
      </c>
      <c r="D52" s="20"/>
      <c r="E52" s="20"/>
      <c r="F52" s="20"/>
      <c r="G52" s="20"/>
      <c r="H52" s="20"/>
      <c r="I52" s="20"/>
      <c r="J52" s="20"/>
    </row>
    <row r="53" spans="1:10">
      <c r="A53" t="s">
        <v>19</v>
      </c>
      <c r="B53" t="s">
        <v>120</v>
      </c>
      <c r="C53" t="s">
        <v>121</v>
      </c>
    </row>
    <row r="54" spans="1:10" s="19" customFormat="1">
      <c r="A54" s="19" t="s">
        <v>19</v>
      </c>
      <c r="B54" s="19" t="s">
        <v>122</v>
      </c>
      <c r="C54" s="19" t="s">
        <v>123</v>
      </c>
      <c r="D54" s="20"/>
      <c r="E54" s="20"/>
      <c r="F54" s="20"/>
      <c r="G54" s="20"/>
      <c r="H54" s="20"/>
      <c r="I54" s="20"/>
      <c r="J54" s="20"/>
    </row>
    <row r="55" spans="1:10">
      <c r="A55" t="s">
        <v>19</v>
      </c>
      <c r="B55" t="s">
        <v>124</v>
      </c>
      <c r="C55" t="s">
        <v>125</v>
      </c>
    </row>
    <row r="56" spans="1:10">
      <c r="A56" t="s">
        <v>19</v>
      </c>
      <c r="B56" t="s">
        <v>130</v>
      </c>
      <c r="C56" t="s">
        <v>131</v>
      </c>
    </row>
    <row r="57" spans="1:10">
      <c r="A57" t="s">
        <v>19</v>
      </c>
      <c r="B57" t="s">
        <v>132</v>
      </c>
      <c r="C57" t="s">
        <v>133</v>
      </c>
    </row>
    <row r="58" spans="1:10">
      <c r="A58" t="s">
        <v>19</v>
      </c>
      <c r="B58" t="s">
        <v>134</v>
      </c>
      <c r="C58" t="s">
        <v>135</v>
      </c>
    </row>
    <row r="59" spans="1:10">
      <c r="A59" t="s">
        <v>19</v>
      </c>
      <c r="B59" t="s">
        <v>136</v>
      </c>
      <c r="C59" t="s">
        <v>137</v>
      </c>
    </row>
    <row r="60" spans="1:10">
      <c r="A60" t="s">
        <v>19</v>
      </c>
      <c r="B60" t="s">
        <v>140</v>
      </c>
      <c r="C60" t="s">
        <v>141</v>
      </c>
    </row>
    <row r="61" spans="1:10">
      <c r="A61" s="19" t="s">
        <v>19</v>
      </c>
      <c r="B61" s="19" t="s">
        <v>150</v>
      </c>
      <c r="C61" s="19" t="s">
        <v>151</v>
      </c>
    </row>
    <row r="62" spans="1:10">
      <c r="A62" t="s">
        <v>19</v>
      </c>
      <c r="B62" t="s">
        <v>158</v>
      </c>
      <c r="C62" t="s">
        <v>159</v>
      </c>
    </row>
    <row r="63" spans="1:10">
      <c r="A63" t="s">
        <v>19</v>
      </c>
      <c r="B63" t="s">
        <v>160</v>
      </c>
      <c r="C63" t="s">
        <v>161</v>
      </c>
    </row>
    <row r="64" spans="1:10">
      <c r="A64" t="s">
        <v>19</v>
      </c>
      <c r="B64" t="s">
        <v>162</v>
      </c>
      <c r="C64" t="s">
        <v>163</v>
      </c>
    </row>
    <row r="65" spans="1:3">
      <c r="A65" t="s">
        <v>19</v>
      </c>
      <c r="B65" t="s">
        <v>403</v>
      </c>
      <c r="C65" t="s">
        <v>164</v>
      </c>
    </row>
    <row r="66" spans="1:3">
      <c r="A66" t="s">
        <v>19</v>
      </c>
      <c r="B66" t="s">
        <v>166</v>
      </c>
      <c r="C66" t="s">
        <v>165</v>
      </c>
    </row>
    <row r="67" spans="1:3">
      <c r="A67" t="s">
        <v>19</v>
      </c>
      <c r="B67" t="s">
        <v>169</v>
      </c>
      <c r="C67" t="s">
        <v>170</v>
      </c>
    </row>
    <row r="68" spans="1:3">
      <c r="A68" t="s">
        <v>19</v>
      </c>
      <c r="B68" s="19" t="s">
        <v>171</v>
      </c>
      <c r="C68" s="19" t="s">
        <v>172</v>
      </c>
    </row>
    <row r="69" spans="1:3">
      <c r="A69" t="s">
        <v>19</v>
      </c>
      <c r="B69" t="s">
        <v>173</v>
      </c>
      <c r="C69" t="s">
        <v>174</v>
      </c>
    </row>
    <row r="70" spans="1:3">
      <c r="A70" t="s">
        <v>19</v>
      </c>
      <c r="B70" t="s">
        <v>177</v>
      </c>
      <c r="C70" t="s">
        <v>178</v>
      </c>
    </row>
    <row r="71" spans="1:3">
      <c r="A71" t="s">
        <v>19</v>
      </c>
      <c r="B71" t="s">
        <v>183</v>
      </c>
      <c r="C71" t="s">
        <v>184</v>
      </c>
    </row>
    <row r="72" spans="1:3">
      <c r="A72" t="s">
        <v>19</v>
      </c>
      <c r="B72" t="s">
        <v>185</v>
      </c>
      <c r="C72" t="s">
        <v>186</v>
      </c>
    </row>
    <row r="73" spans="1:3">
      <c r="A73" t="s">
        <v>19</v>
      </c>
      <c r="B73" t="s">
        <v>187</v>
      </c>
      <c r="C73" t="s">
        <v>188</v>
      </c>
    </row>
    <row r="74" spans="1:3">
      <c r="A74" t="s">
        <v>19</v>
      </c>
      <c r="B74" t="s">
        <v>189</v>
      </c>
      <c r="C74" t="s">
        <v>190</v>
      </c>
    </row>
    <row r="75" spans="1:3">
      <c r="A75" t="s">
        <v>19</v>
      </c>
      <c r="B75" t="s">
        <v>191</v>
      </c>
      <c r="C75" t="s">
        <v>192</v>
      </c>
    </row>
    <row r="76" spans="1:3">
      <c r="A76" t="s">
        <v>19</v>
      </c>
      <c r="B76" t="s">
        <v>195</v>
      </c>
      <c r="C76" t="s">
        <v>196</v>
      </c>
    </row>
    <row r="77" spans="1:3">
      <c r="A77" t="s">
        <v>19</v>
      </c>
      <c r="B77" t="s">
        <v>197</v>
      </c>
      <c r="C77" t="s">
        <v>198</v>
      </c>
    </row>
    <row r="78" spans="1:3">
      <c r="A78" t="s">
        <v>19</v>
      </c>
      <c r="B78" t="s">
        <v>199</v>
      </c>
      <c r="C78" t="s">
        <v>200</v>
      </c>
    </row>
    <row r="79" spans="1:3">
      <c r="A79" t="s">
        <v>19</v>
      </c>
      <c r="B79" t="s">
        <v>201</v>
      </c>
      <c r="C79" t="s">
        <v>202</v>
      </c>
    </row>
    <row r="80" spans="1:3">
      <c r="A80" t="s">
        <v>19</v>
      </c>
      <c r="B80" t="s">
        <v>203</v>
      </c>
      <c r="C80" t="s">
        <v>204</v>
      </c>
    </row>
    <row r="81" spans="1:3">
      <c r="A81" s="19" t="s">
        <v>19</v>
      </c>
      <c r="B81" s="19" t="s">
        <v>205</v>
      </c>
      <c r="C81" s="19" t="s">
        <v>206</v>
      </c>
    </row>
    <row r="82" spans="1:3">
      <c r="A82" t="s">
        <v>19</v>
      </c>
      <c r="B82" t="s">
        <v>207</v>
      </c>
      <c r="C82" t="s">
        <v>208</v>
      </c>
    </row>
    <row r="83" spans="1:3">
      <c r="A83" t="s">
        <v>19</v>
      </c>
      <c r="B83" t="s">
        <v>209</v>
      </c>
      <c r="C83" t="s">
        <v>210</v>
      </c>
    </row>
    <row r="84" spans="1:3">
      <c r="A84" s="19" t="s">
        <v>19</v>
      </c>
      <c r="B84" s="19" t="s">
        <v>211</v>
      </c>
      <c r="C84" s="19" t="s">
        <v>212</v>
      </c>
    </row>
    <row r="85" spans="1:3">
      <c r="A85" t="s">
        <v>19</v>
      </c>
      <c r="B85" t="s">
        <v>213</v>
      </c>
      <c r="C85" t="s">
        <v>214</v>
      </c>
    </row>
    <row r="86" spans="1:3">
      <c r="A86" t="s">
        <v>19</v>
      </c>
      <c r="B86" t="s">
        <v>215</v>
      </c>
      <c r="C86" t="s">
        <v>216</v>
      </c>
    </row>
    <row r="87" spans="1:3">
      <c r="A87" t="s">
        <v>19</v>
      </c>
      <c r="B87" t="s">
        <v>217</v>
      </c>
      <c r="C87" t="s">
        <v>218</v>
      </c>
    </row>
    <row r="88" spans="1:3">
      <c r="A88" t="s">
        <v>19</v>
      </c>
      <c r="B88" t="s">
        <v>221</v>
      </c>
      <c r="C88" t="s">
        <v>222</v>
      </c>
    </row>
    <row r="89" spans="1:3">
      <c r="A89" t="s">
        <v>19</v>
      </c>
      <c r="B89" t="s">
        <v>223</v>
      </c>
      <c r="C89" t="s">
        <v>224</v>
      </c>
    </row>
    <row r="90" spans="1:3">
      <c r="A90" t="s">
        <v>19</v>
      </c>
      <c r="B90" t="s">
        <v>225</v>
      </c>
      <c r="C90" t="s">
        <v>226</v>
      </c>
    </row>
    <row r="91" spans="1:3">
      <c r="A91" t="s">
        <v>19</v>
      </c>
      <c r="B91" t="s">
        <v>231</v>
      </c>
      <c r="C91" t="s">
        <v>232</v>
      </c>
    </row>
    <row r="92" spans="1:3">
      <c r="A92" t="s">
        <v>19</v>
      </c>
      <c r="B92" t="s">
        <v>233</v>
      </c>
      <c r="C92" t="s">
        <v>234</v>
      </c>
    </row>
    <row r="93" spans="1:3">
      <c r="A93" t="s">
        <v>19</v>
      </c>
      <c r="B93" t="s">
        <v>237</v>
      </c>
      <c r="C93" t="s">
        <v>238</v>
      </c>
    </row>
    <row r="94" spans="1:3">
      <c r="A94" t="s">
        <v>19</v>
      </c>
      <c r="B94" t="s">
        <v>239</v>
      </c>
      <c r="C94" t="s">
        <v>240</v>
      </c>
    </row>
    <row r="95" spans="1:3">
      <c r="A95" t="s">
        <v>19</v>
      </c>
      <c r="B95" t="s">
        <v>241</v>
      </c>
      <c r="C95" t="s">
        <v>242</v>
      </c>
    </row>
    <row r="96" spans="1:3">
      <c r="A96" s="19" t="s">
        <v>19</v>
      </c>
      <c r="B96" s="19" t="s">
        <v>243</v>
      </c>
      <c r="C96" s="19" t="s">
        <v>244</v>
      </c>
    </row>
    <row r="97" spans="1:3">
      <c r="A97" t="s">
        <v>19</v>
      </c>
      <c r="B97" t="s">
        <v>247</v>
      </c>
      <c r="C97" t="s">
        <v>248</v>
      </c>
    </row>
    <row r="98" spans="1:3">
      <c r="A98" t="s">
        <v>19</v>
      </c>
      <c r="B98" t="s">
        <v>251</v>
      </c>
      <c r="C98" t="s">
        <v>252</v>
      </c>
    </row>
    <row r="99" spans="1:3">
      <c r="A99" t="s">
        <v>19</v>
      </c>
      <c r="B99" t="s">
        <v>253</v>
      </c>
      <c r="C99" t="s">
        <v>254</v>
      </c>
    </row>
    <row r="100" spans="1:3">
      <c r="A100" t="s">
        <v>19</v>
      </c>
      <c r="B100" t="s">
        <v>255</v>
      </c>
      <c r="C100" t="s">
        <v>256</v>
      </c>
    </row>
    <row r="101" spans="1:3">
      <c r="A101" t="s">
        <v>19</v>
      </c>
      <c r="B101" t="s">
        <v>257</v>
      </c>
      <c r="C101" t="s">
        <v>258</v>
      </c>
    </row>
    <row r="102" spans="1:3">
      <c r="A102" t="s">
        <v>19</v>
      </c>
      <c r="B102" t="s">
        <v>259</v>
      </c>
      <c r="C102" t="s">
        <v>260</v>
      </c>
    </row>
    <row r="103" spans="1:3">
      <c r="A103" t="s">
        <v>19</v>
      </c>
      <c r="B103" t="s">
        <v>263</v>
      </c>
      <c r="C103" t="s">
        <v>264</v>
      </c>
    </row>
    <row r="104" spans="1:3">
      <c r="A104" t="s">
        <v>19</v>
      </c>
      <c r="B104" t="s">
        <v>268</v>
      </c>
      <c r="C104" t="s">
        <v>267</v>
      </c>
    </row>
    <row r="105" spans="1:3">
      <c r="A105" t="s">
        <v>19</v>
      </c>
      <c r="B105" t="s">
        <v>269</v>
      </c>
      <c r="C105" t="s">
        <v>270</v>
      </c>
    </row>
    <row r="106" spans="1:3">
      <c r="A106" t="s">
        <v>19</v>
      </c>
      <c r="B106" t="s">
        <v>271</v>
      </c>
      <c r="C106" t="s">
        <v>272</v>
      </c>
    </row>
    <row r="107" spans="1:3">
      <c r="A107" t="s">
        <v>19</v>
      </c>
      <c r="B107" t="s">
        <v>273</v>
      </c>
      <c r="C107" t="s">
        <v>274</v>
      </c>
    </row>
    <row r="108" spans="1:3">
      <c r="A108" t="s">
        <v>19</v>
      </c>
      <c r="B108" t="s">
        <v>275</v>
      </c>
      <c r="C108" t="s">
        <v>276</v>
      </c>
    </row>
    <row r="109" spans="1:3">
      <c r="A109" t="s">
        <v>19</v>
      </c>
      <c r="B109" t="s">
        <v>277</v>
      </c>
      <c r="C109" t="s">
        <v>278</v>
      </c>
    </row>
    <row r="110" spans="1:3">
      <c r="A110" t="s">
        <v>19</v>
      </c>
      <c r="B110" t="s">
        <v>279</v>
      </c>
      <c r="C110" t="s">
        <v>280</v>
      </c>
    </row>
    <row r="111" spans="1:3">
      <c r="A111" t="s">
        <v>19</v>
      </c>
      <c r="B111" t="s">
        <v>281</v>
      </c>
      <c r="C111" t="s">
        <v>282</v>
      </c>
    </row>
    <row r="112" spans="1:3">
      <c r="A112" t="s">
        <v>19</v>
      </c>
      <c r="B112" t="s">
        <v>283</v>
      </c>
      <c r="C112" t="s">
        <v>284</v>
      </c>
    </row>
    <row r="113" spans="1:3">
      <c r="A113" t="s">
        <v>19</v>
      </c>
      <c r="B113" t="s">
        <v>285</v>
      </c>
      <c r="C113" t="s">
        <v>286</v>
      </c>
    </row>
    <row r="114" spans="1:3">
      <c r="A114" t="s">
        <v>19</v>
      </c>
      <c r="B114" t="s">
        <v>289</v>
      </c>
      <c r="C114" t="s">
        <v>290</v>
      </c>
    </row>
    <row r="115" spans="1:3">
      <c r="A115" t="s">
        <v>19</v>
      </c>
      <c r="B115" t="s">
        <v>291</v>
      </c>
      <c r="C115" t="s">
        <v>292</v>
      </c>
    </row>
    <row r="116" spans="1:3">
      <c r="A116" t="s">
        <v>19</v>
      </c>
      <c r="B116" t="s">
        <v>297</v>
      </c>
      <c r="C116" t="s">
        <v>298</v>
      </c>
    </row>
    <row r="117" spans="1:3">
      <c r="A117" t="s">
        <v>19</v>
      </c>
      <c r="B117" t="s">
        <v>299</v>
      </c>
      <c r="C117" t="s">
        <v>300</v>
      </c>
    </row>
    <row r="118" spans="1:3">
      <c r="A118" t="s">
        <v>19</v>
      </c>
      <c r="B118" t="s">
        <v>301</v>
      </c>
      <c r="C118" t="s">
        <v>302</v>
      </c>
    </row>
    <row r="119" spans="1:3">
      <c r="A119" t="s">
        <v>19</v>
      </c>
      <c r="B119" t="s">
        <v>303</v>
      </c>
      <c r="C119" t="s">
        <v>304</v>
      </c>
    </row>
    <row r="120" spans="1:3">
      <c r="A120" t="s">
        <v>19</v>
      </c>
      <c r="B120" t="s">
        <v>305</v>
      </c>
      <c r="C120" t="s">
        <v>306</v>
      </c>
    </row>
    <row r="121" spans="1:3">
      <c r="A121" t="s">
        <v>19</v>
      </c>
      <c r="B121" t="s">
        <v>307</v>
      </c>
      <c r="C121" t="s">
        <v>308</v>
      </c>
    </row>
    <row r="122" spans="1:3">
      <c r="A122" t="s">
        <v>19</v>
      </c>
      <c r="B122" t="s">
        <v>309</v>
      </c>
      <c r="C122" t="s">
        <v>310</v>
      </c>
    </row>
    <row r="123" spans="1:3">
      <c r="A123" t="s">
        <v>19</v>
      </c>
      <c r="B123" t="s">
        <v>311</v>
      </c>
      <c r="C123" t="s">
        <v>312</v>
      </c>
    </row>
    <row r="124" spans="1:3">
      <c r="A124" t="s">
        <v>19</v>
      </c>
      <c r="B124" t="s">
        <v>313</v>
      </c>
      <c r="C124" t="s">
        <v>314</v>
      </c>
    </row>
    <row r="125" spans="1:3">
      <c r="A125" t="s">
        <v>19</v>
      </c>
      <c r="B125" t="s">
        <v>315</v>
      </c>
      <c r="C125" t="s">
        <v>316</v>
      </c>
    </row>
    <row r="126" spans="1:3">
      <c r="A126" t="s">
        <v>19</v>
      </c>
      <c r="B126" t="s">
        <v>318</v>
      </c>
      <c r="C126" t="s">
        <v>317</v>
      </c>
    </row>
    <row r="127" spans="1:3">
      <c r="A127" t="s">
        <v>19</v>
      </c>
      <c r="B127" t="s">
        <v>319</v>
      </c>
      <c r="C127" t="s">
        <v>320</v>
      </c>
    </row>
    <row r="128" spans="1:3">
      <c r="A128" t="s">
        <v>19</v>
      </c>
      <c r="B128" t="s">
        <v>322</v>
      </c>
      <c r="C128" t="s">
        <v>321</v>
      </c>
    </row>
    <row r="129" spans="1:3">
      <c r="A129" t="s">
        <v>19</v>
      </c>
      <c r="B129" t="s">
        <v>323</v>
      </c>
      <c r="C129" t="s">
        <v>324</v>
      </c>
    </row>
    <row r="130" spans="1:3">
      <c r="A130" t="s">
        <v>19</v>
      </c>
      <c r="B130" t="s">
        <v>325</v>
      </c>
      <c r="C130" t="s">
        <v>326</v>
      </c>
    </row>
    <row r="131" spans="1:3">
      <c r="A131" t="s">
        <v>19</v>
      </c>
      <c r="B131" t="s">
        <v>331</v>
      </c>
      <c r="C131" t="s">
        <v>332</v>
      </c>
    </row>
    <row r="132" spans="1:3">
      <c r="A132" t="s">
        <v>19</v>
      </c>
      <c r="B132" t="s">
        <v>333</v>
      </c>
      <c r="C132" t="s">
        <v>334</v>
      </c>
    </row>
    <row r="133" spans="1:3">
      <c r="A133" t="s">
        <v>19</v>
      </c>
      <c r="B133" t="s">
        <v>335</v>
      </c>
      <c r="C133" t="s">
        <v>336</v>
      </c>
    </row>
    <row r="134" spans="1:3">
      <c r="A134" t="s">
        <v>19</v>
      </c>
      <c r="B134" t="s">
        <v>337</v>
      </c>
      <c r="C134" t="s">
        <v>338</v>
      </c>
    </row>
    <row r="135" spans="1:3">
      <c r="A135" t="s">
        <v>19</v>
      </c>
      <c r="B135" t="s">
        <v>339</v>
      </c>
      <c r="C135" t="s">
        <v>340</v>
      </c>
    </row>
    <row r="136" spans="1:3">
      <c r="A136" t="s">
        <v>19</v>
      </c>
      <c r="B136" t="s">
        <v>341</v>
      </c>
      <c r="C136" t="s">
        <v>342</v>
      </c>
    </row>
    <row r="137" spans="1:3">
      <c r="A137" t="s">
        <v>19</v>
      </c>
      <c r="B137" t="s">
        <v>343</v>
      </c>
      <c r="C137" t="s">
        <v>344</v>
      </c>
    </row>
    <row r="138" spans="1:3">
      <c r="A138" t="s">
        <v>19</v>
      </c>
      <c r="B138" t="s">
        <v>345</v>
      </c>
      <c r="C138" t="s">
        <v>346</v>
      </c>
    </row>
    <row r="139" spans="1:3">
      <c r="A139" t="s">
        <v>19</v>
      </c>
      <c r="B139" t="s">
        <v>347</v>
      </c>
      <c r="C139" t="s">
        <v>348</v>
      </c>
    </row>
    <row r="140" spans="1:3">
      <c r="A140" t="s">
        <v>19</v>
      </c>
      <c r="B140" t="s">
        <v>349</v>
      </c>
      <c r="C140" t="s">
        <v>350</v>
      </c>
    </row>
    <row r="141" spans="1:3">
      <c r="A141" t="s">
        <v>19</v>
      </c>
      <c r="B141" t="s">
        <v>351</v>
      </c>
      <c r="C141" t="s">
        <v>352</v>
      </c>
    </row>
    <row r="142" spans="1:3">
      <c r="A142" t="s">
        <v>19</v>
      </c>
      <c r="B142" t="s">
        <v>353</v>
      </c>
      <c r="C142" t="s">
        <v>354</v>
      </c>
    </row>
    <row r="143" spans="1:3">
      <c r="A143" t="s">
        <v>19</v>
      </c>
      <c r="B143" t="s">
        <v>356</v>
      </c>
      <c r="C143" t="s">
        <v>355</v>
      </c>
    </row>
    <row r="144" spans="1:3">
      <c r="A144" t="s">
        <v>19</v>
      </c>
      <c r="B144" t="s">
        <v>357</v>
      </c>
      <c r="C144" t="s">
        <v>358</v>
      </c>
    </row>
    <row r="145" spans="1:4">
      <c r="A145" t="s">
        <v>19</v>
      </c>
      <c r="B145" t="s">
        <v>361</v>
      </c>
      <c r="C145" t="s">
        <v>362</v>
      </c>
    </row>
    <row r="146" spans="1:4">
      <c r="A146" t="s">
        <v>19</v>
      </c>
      <c r="B146" t="s">
        <v>363</v>
      </c>
      <c r="C146" t="s">
        <v>364</v>
      </c>
    </row>
    <row r="147" spans="1:4">
      <c r="A147" t="s">
        <v>19</v>
      </c>
      <c r="B147" t="s">
        <v>365</v>
      </c>
      <c r="C147" t="s">
        <v>366</v>
      </c>
    </row>
    <row r="148" spans="1:4">
      <c r="A148" t="s">
        <v>19</v>
      </c>
      <c r="B148" t="s">
        <v>367</v>
      </c>
      <c r="C148" t="s">
        <v>368</v>
      </c>
    </row>
    <row r="149" spans="1:4">
      <c r="A149" t="s">
        <v>19</v>
      </c>
      <c r="B149" t="s">
        <v>369</v>
      </c>
      <c r="C149" t="s">
        <v>370</v>
      </c>
    </row>
    <row r="150" spans="1:4">
      <c r="A150" t="s">
        <v>19</v>
      </c>
      <c r="B150" t="s">
        <v>371</v>
      </c>
      <c r="C150" t="s">
        <v>372</v>
      </c>
    </row>
    <row r="151" spans="1:4">
      <c r="A151" t="s">
        <v>19</v>
      </c>
      <c r="B151" t="s">
        <v>373</v>
      </c>
      <c r="C151" t="s">
        <v>374</v>
      </c>
    </row>
    <row r="152" spans="1:4">
      <c r="A152" t="s">
        <v>19</v>
      </c>
      <c r="B152" t="s">
        <v>376</v>
      </c>
      <c r="C152" t="s">
        <v>375</v>
      </c>
    </row>
    <row r="153" spans="1:4">
      <c r="A153" t="s">
        <v>19</v>
      </c>
      <c r="B153" t="s">
        <v>377</v>
      </c>
      <c r="C153" t="s">
        <v>378</v>
      </c>
    </row>
    <row r="154" spans="1:4">
      <c r="A154" t="s">
        <v>19</v>
      </c>
      <c r="B154" t="s">
        <v>379</v>
      </c>
      <c r="C154" t="s">
        <v>380</v>
      </c>
    </row>
    <row r="155" spans="1:4">
      <c r="A155" t="s">
        <v>19</v>
      </c>
      <c r="B155" t="s">
        <v>381</v>
      </c>
      <c r="C155" t="s">
        <v>382</v>
      </c>
    </row>
    <row r="156" spans="1:4">
      <c r="A156" t="s">
        <v>19</v>
      </c>
      <c r="B156" t="s">
        <v>383</v>
      </c>
      <c r="C156" t="s">
        <v>384</v>
      </c>
    </row>
    <row r="157" spans="1:4">
      <c r="B157" t="s">
        <v>434</v>
      </c>
      <c r="D157" s="15">
        <v>34.5</v>
      </c>
    </row>
    <row r="158" spans="1:4">
      <c r="A158" t="s">
        <v>19</v>
      </c>
      <c r="B158" t="s">
        <v>385</v>
      </c>
      <c r="C158" t="s">
        <v>386</v>
      </c>
    </row>
    <row r="159" spans="1:4">
      <c r="A159" t="s">
        <v>19</v>
      </c>
      <c r="B159" t="s">
        <v>387</v>
      </c>
      <c r="C159" t="s">
        <v>388</v>
      </c>
    </row>
    <row r="160" spans="1:4">
      <c r="A160" t="s">
        <v>19</v>
      </c>
      <c r="B160" t="s">
        <v>391</v>
      </c>
      <c r="C160" t="s">
        <v>392</v>
      </c>
    </row>
    <row r="161" spans="1:9">
      <c r="A161" t="s">
        <v>19</v>
      </c>
      <c r="B161" t="s">
        <v>393</v>
      </c>
      <c r="C161" t="s">
        <v>394</v>
      </c>
    </row>
    <row r="162" spans="1:9">
      <c r="A162" t="s">
        <v>19</v>
      </c>
      <c r="B162" t="s">
        <v>395</v>
      </c>
      <c r="C162" t="s">
        <v>396</v>
      </c>
    </row>
    <row r="163" spans="1:9">
      <c r="A163" t="s">
        <v>19</v>
      </c>
      <c r="B163" t="s">
        <v>399</v>
      </c>
      <c r="C163" t="s">
        <v>400</v>
      </c>
    </row>
    <row r="164" spans="1:9">
      <c r="A164" t="s">
        <v>19</v>
      </c>
      <c r="B164" t="s">
        <v>401</v>
      </c>
      <c r="C164" t="s">
        <v>402</v>
      </c>
    </row>
    <row r="165" spans="1:9">
      <c r="A165" t="s">
        <v>19</v>
      </c>
      <c r="B165" t="s">
        <v>404</v>
      </c>
      <c r="C165" t="s">
        <v>405</v>
      </c>
    </row>
    <row r="166" spans="1:9">
      <c r="A166" t="s">
        <v>19</v>
      </c>
      <c r="B166" t="s">
        <v>406</v>
      </c>
      <c r="C166" t="s">
        <v>407</v>
      </c>
    </row>
    <row r="167" spans="1:9">
      <c r="A167" t="s">
        <v>19</v>
      </c>
      <c r="B167" t="s">
        <v>408</v>
      </c>
      <c r="C167" t="s">
        <v>409</v>
      </c>
    </row>
    <row r="168" spans="1:9">
      <c r="A168" t="s">
        <v>19</v>
      </c>
      <c r="B168" t="s">
        <v>410</v>
      </c>
      <c r="C168" t="s">
        <v>411</v>
      </c>
    </row>
    <row r="169" spans="1:9">
      <c r="B169" s="1" t="s">
        <v>418</v>
      </c>
      <c r="C169" t="s">
        <v>419</v>
      </c>
      <c r="D169" s="2">
        <v>17.71</v>
      </c>
      <c r="H169" s="16" t="s">
        <v>420</v>
      </c>
      <c r="I169" s="16">
        <v>45545</v>
      </c>
    </row>
    <row r="170" spans="1:9">
      <c r="B170" s="1" t="s">
        <v>428</v>
      </c>
      <c r="C170" t="s">
        <v>427</v>
      </c>
      <c r="D170" s="2">
        <v>3.55</v>
      </c>
      <c r="E170" s="3"/>
      <c r="F170" s="3"/>
      <c r="G170" s="3"/>
      <c r="H170" s="2" t="s">
        <v>420</v>
      </c>
      <c r="I170" s="16">
        <v>45581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69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70" r:id="rId11" xr:uid="{246165DE-E878-4578-94A2-93BD0ABE32FE}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4"/>
  <sheetViews>
    <sheetView tabSelected="1" zoomScale="145" zoomScaleNormal="145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G37" sqref="G37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9" width="9.5703125" bestFit="1" customWidth="1"/>
    <col min="10" max="10" width="10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4">
      <c r="A17" t="s">
        <v>19</v>
      </c>
      <c r="B17" t="s">
        <v>156</v>
      </c>
      <c r="C17" t="s">
        <v>157</v>
      </c>
    </row>
    <row r="18" spans="1:4">
      <c r="A18" t="s">
        <v>19</v>
      </c>
      <c r="B18" t="s">
        <v>167</v>
      </c>
      <c r="C18" t="s">
        <v>168</v>
      </c>
    </row>
    <row r="19" spans="1:4">
      <c r="A19" t="s">
        <v>19</v>
      </c>
      <c r="B19" t="s">
        <v>179</v>
      </c>
      <c r="C19" t="s">
        <v>180</v>
      </c>
    </row>
    <row r="20" spans="1:4">
      <c r="A20" t="s">
        <v>19</v>
      </c>
      <c r="B20" t="s">
        <v>193</v>
      </c>
      <c r="C20" t="s">
        <v>194</v>
      </c>
    </row>
    <row r="21" spans="1:4">
      <c r="A21" t="s">
        <v>19</v>
      </c>
      <c r="B21" t="s">
        <v>219</v>
      </c>
      <c r="C21" t="s">
        <v>220</v>
      </c>
    </row>
    <row r="22" spans="1:4">
      <c r="A22" t="s">
        <v>19</v>
      </c>
      <c r="B22" t="s">
        <v>227</v>
      </c>
      <c r="C22" t="s">
        <v>228</v>
      </c>
    </row>
    <row r="23" spans="1:4">
      <c r="A23" t="s">
        <v>19</v>
      </c>
      <c r="B23" t="s">
        <v>229</v>
      </c>
      <c r="C23" t="s">
        <v>230</v>
      </c>
    </row>
    <row r="24" spans="1:4">
      <c r="A24" t="s">
        <v>19</v>
      </c>
      <c r="B24" t="s">
        <v>235</v>
      </c>
      <c r="C24" t="s">
        <v>236</v>
      </c>
    </row>
    <row r="25" spans="1:4">
      <c r="A25" t="s">
        <v>19</v>
      </c>
      <c r="B25" t="s">
        <v>245</v>
      </c>
      <c r="C25" t="s">
        <v>246</v>
      </c>
    </row>
    <row r="26" spans="1:4">
      <c r="A26" t="s">
        <v>19</v>
      </c>
      <c r="B26" t="s">
        <v>249</v>
      </c>
      <c r="C26" t="s">
        <v>250</v>
      </c>
    </row>
    <row r="27" spans="1:4">
      <c r="A27" t="s">
        <v>19</v>
      </c>
      <c r="B27" t="s">
        <v>261</v>
      </c>
      <c r="C27" t="s">
        <v>262</v>
      </c>
    </row>
    <row r="28" spans="1:4">
      <c r="A28" t="s">
        <v>19</v>
      </c>
      <c r="B28" t="s">
        <v>265</v>
      </c>
      <c r="C28" t="s">
        <v>266</v>
      </c>
    </row>
    <row r="29" spans="1:4">
      <c r="A29" t="s">
        <v>19</v>
      </c>
      <c r="B29" t="s">
        <v>287</v>
      </c>
      <c r="C29" t="s">
        <v>288</v>
      </c>
    </row>
    <row r="30" spans="1:4">
      <c r="A30" t="s">
        <v>19</v>
      </c>
      <c r="B30" s="1" t="s">
        <v>435</v>
      </c>
      <c r="C30" t="s">
        <v>436</v>
      </c>
      <c r="D30" s="21">
        <v>191</v>
      </c>
    </row>
    <row r="31" spans="1:4">
      <c r="A31" t="s">
        <v>19</v>
      </c>
      <c r="B31" t="s">
        <v>293</v>
      </c>
      <c r="C31" t="s">
        <v>294</v>
      </c>
    </row>
    <row r="32" spans="1:4">
      <c r="A32" t="s">
        <v>19</v>
      </c>
      <c r="B32" t="s">
        <v>295</v>
      </c>
      <c r="C32" t="s">
        <v>296</v>
      </c>
    </row>
    <row r="33" spans="1:10">
      <c r="A33" t="s">
        <v>19</v>
      </c>
      <c r="B33" t="s">
        <v>327</v>
      </c>
      <c r="C33" t="s">
        <v>328</v>
      </c>
    </row>
    <row r="34" spans="1:10">
      <c r="A34" t="s">
        <v>19</v>
      </c>
      <c r="B34" t="s">
        <v>329</v>
      </c>
      <c r="C34" t="s">
        <v>330</v>
      </c>
    </row>
    <row r="35" spans="1:10">
      <c r="B35" s="1" t="s">
        <v>423</v>
      </c>
      <c r="C35" t="s">
        <v>424</v>
      </c>
      <c r="D35">
        <v>11.73</v>
      </c>
      <c r="E35" s="17">
        <f>+D35*H35</f>
        <v>7703.1368994900013</v>
      </c>
      <c r="F35" s="17">
        <f>+[8]Main!$N$5-[8]Main!$N$6</f>
        <v>-22435</v>
      </c>
      <c r="G35" s="17">
        <f>+E35-F35</f>
        <v>30138.13689949</v>
      </c>
      <c r="H35" s="17">
        <f>+[8]Main!$N$3</f>
        <v>656.70391300000006</v>
      </c>
      <c r="I35" s="2" t="s">
        <v>420</v>
      </c>
      <c r="J35" s="18">
        <v>45561</v>
      </c>
    </row>
    <row r="36" spans="1:10">
      <c r="A36" t="s">
        <v>19</v>
      </c>
      <c r="B36" t="s">
        <v>359</v>
      </c>
      <c r="C36" t="s">
        <v>360</v>
      </c>
    </row>
    <row r="37" spans="1:10">
      <c r="B37" s="1" t="s">
        <v>425</v>
      </c>
      <c r="C37" t="s">
        <v>426</v>
      </c>
      <c r="D37" s="21">
        <v>93.74</v>
      </c>
      <c r="E37" s="17">
        <f>+D37*H37</f>
        <v>7506.67642118</v>
      </c>
      <c r="F37" s="17">
        <f>+[9]Main!$L$5-[9]Main!$L$6</f>
        <v>-1587</v>
      </c>
      <c r="G37" s="17">
        <f>+E37-F37</f>
        <v>9093.67642118</v>
      </c>
      <c r="H37" s="17">
        <f>+[9]Main!$L$3</f>
        <v>80.079757000000001</v>
      </c>
      <c r="I37" s="2" t="s">
        <v>420</v>
      </c>
      <c r="J37" s="18">
        <v>45565</v>
      </c>
    </row>
    <row r="38" spans="1:10">
      <c r="B38" s="1" t="s">
        <v>434</v>
      </c>
      <c r="C38" t="s">
        <v>437</v>
      </c>
      <c r="D38" s="21">
        <v>35</v>
      </c>
      <c r="E38" s="17">
        <f>+D38*H38</f>
        <v>6479.0687500000004</v>
      </c>
      <c r="F38" s="17">
        <f>+[11]Main!$H$5-[11]Main!$H$6</f>
        <v>-1307.2</v>
      </c>
      <c r="G38" s="17">
        <f>+E38-F38</f>
        <v>7786.2687500000002</v>
      </c>
      <c r="H38" s="17">
        <f>+[11]Main!$H$3</f>
        <v>185.11625000000001</v>
      </c>
      <c r="I38" s="2" t="s">
        <v>420</v>
      </c>
      <c r="J38" s="18">
        <v>45590</v>
      </c>
    </row>
    <row r="39" spans="1:10">
      <c r="A39" t="s">
        <v>19</v>
      </c>
      <c r="B39" t="s">
        <v>389</v>
      </c>
      <c r="C39" t="s">
        <v>390</v>
      </c>
    </row>
    <row r="40" spans="1:10">
      <c r="A40" t="s">
        <v>19</v>
      </c>
      <c r="B40" t="s">
        <v>397</v>
      </c>
      <c r="C40" t="s">
        <v>398</v>
      </c>
    </row>
    <row r="41" spans="1:10">
      <c r="B41" s="1" t="s">
        <v>421</v>
      </c>
      <c r="C41" t="s">
        <v>422</v>
      </c>
      <c r="D41">
        <v>5.92</v>
      </c>
      <c r="E41" s="17">
        <f>+D41*H41</f>
        <v>1224.3758563199999</v>
      </c>
      <c r="F41" s="17">
        <f>+[10]Main!$K$5-[10]Main!$K$6</f>
        <v>95.133999999999986</v>
      </c>
      <c r="G41" s="17">
        <f>+E41-F41</f>
        <v>1129.2418563199999</v>
      </c>
      <c r="H41" s="17">
        <f>+[10]Main!$K$3</f>
        <v>206.820246</v>
      </c>
      <c r="I41" s="16" t="s">
        <v>420</v>
      </c>
      <c r="J41" s="18">
        <v>45555</v>
      </c>
    </row>
    <row r="43" spans="1:10">
      <c r="B43" s="14" t="s">
        <v>144</v>
      </c>
    </row>
    <row r="44" spans="1:10">
      <c r="B44" t="s">
        <v>145</v>
      </c>
    </row>
  </sheetData>
  <hyperlinks>
    <hyperlink ref="B41" r:id="rId1" xr:uid="{E9CEDD0D-C68A-4B79-8732-15DD4A2D41B2}"/>
    <hyperlink ref="B35" r:id="rId2" xr:uid="{C57F97EF-8A9F-4353-A72B-DB7E3526D2F3}"/>
    <hyperlink ref="B37" r:id="rId3" xr:uid="{0E2AC1C1-44FE-4C5D-90D1-A980F64EE9C9}"/>
    <hyperlink ref="B30" r:id="rId4" xr:uid="{E488D252-1EB4-4CE7-A8EB-3D04741A62CB}"/>
    <hyperlink ref="B38" r:id="rId5" xr:uid="{63BA1E06-255B-4EB1-8678-DDBD2CA947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2024-10-28T14:39:42Z</dcterms:modified>
</cp:coreProperties>
</file>