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FB0EFD28-46A3-49C1-B726-362040750341}" xr6:coauthVersionLast="47" xr6:coauthVersionMax="47" xr10:uidLastSave="{00000000-0000-0000-0000-000000000000}"/>
  <bookViews>
    <workbookView xWindow="-23685" yWindow="1080" windowWidth="22905" windowHeight="18675" firstSheet="1" activeTab="8"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 l="1"/>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<sst xmlns="http://schemas.openxmlformats.org/spreadsheetml/2006/main" count="302" uniqueCount="266">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</sst>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23"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54">
    <xf numFmtId="0" fontId="0" fillId="0" borderId="0" xfId="0"/>
    <xf numFmtId="0" fontId="14" fillId="0" borderId="0" xfId="0" applyFont="1"/>
    <xf numFmtId="4" fontId="14" fillId="0" borderId="0" xfId="0" applyNumberFormat="1" applyFont="1"/>
    <xf numFmtId="3" fontId="14" fillId="0" borderId="0" xfId="0" applyNumberFormat="1" applyFont="1"/>
    <xf numFmtId="0" fontId="14" fillId="0" borderId="0" xfId="0" applyFont="1" applyAlignment="1">
      <alignment horizontal="right"/>
    </xf>
    <xf numFmtId="0" fontId="16" fillId="0" borderId="0" xfId="1" applyFont="1"/>
    <xf numFmtId="0" fontId="17" fillId="0" borderId="0" xfId="0" applyFont="1"/>
    <xf numFmtId="0" fontId="18" fillId="0" borderId="0" xfId="0" applyFont="1"/>
    <xf numFmtId="14" fontId="14" fillId="0" borderId="0" xfId="0" applyNumberFormat="1" applyFont="1"/>
    <xf numFmtId="0" fontId="14" fillId="0" borderId="0" xfId="0" quotePrefix="1" applyFont="1"/>
    <xf numFmtId="0" fontId="16" fillId="0" borderId="1" xfId="1" applyFont="1" applyBorder="1"/>
    <xf numFmtId="0" fontId="14" fillId="0" borderId="2" xfId="0" applyFont="1" applyBorder="1"/>
    <xf numFmtId="0" fontId="14" fillId="0" borderId="1" xfId="0" applyFont="1" applyBorder="1"/>
    <xf numFmtId="0" fontId="14" fillId="0" borderId="3" xfId="0" applyFont="1" applyBorder="1"/>
    <xf numFmtId="0" fontId="14" fillId="0" borderId="4" xfId="0" applyFont="1" applyBorder="1"/>
    <xf numFmtId="0" fontId="14" fillId="0" borderId="5" xfId="0" applyFont="1" applyBorder="1"/>
    <xf numFmtId="0" fontId="14" fillId="0" borderId="6" xfId="0" applyFont="1" applyBorder="1"/>
    <xf numFmtId="0" fontId="14" fillId="0" borderId="7" xfId="0" applyFont="1" applyBorder="1"/>
    <xf numFmtId="10" fontId="14" fillId="0" borderId="0" xfId="0" applyNumberFormat="1" applyFont="1"/>
    <xf numFmtId="0" fontId="13" fillId="0" borderId="0" xfId="0" applyFont="1"/>
    <xf numFmtId="0" fontId="14" fillId="0" borderId="0" xfId="0" applyFont="1" applyAlignment="1">
      <alignment horizontal="left"/>
    </xf>
    <xf numFmtId="0" fontId="12" fillId="0" borderId="0" xfId="0" applyFont="1"/>
    <xf numFmtId="4" fontId="12" fillId="0" borderId="0" xfId="0" applyNumberFormat="1" applyFont="1"/>
    <xf numFmtId="0" fontId="11" fillId="0" borderId="0" xfId="0" applyFont="1"/>
    <xf numFmtId="0" fontId="10" fillId="0" borderId="0" xfId="0" applyFont="1"/>
    <xf numFmtId="0" fontId="18" fillId="0" borderId="0" xfId="0" quotePrefix="1" applyFont="1"/>
    <xf numFmtId="0" fontId="9" fillId="0" borderId="0" xfId="0" applyFont="1"/>
    <xf numFmtId="9" fontId="14" fillId="0" borderId="0" xfId="0" applyNumberFormat="1" applyFont="1"/>
    <xf numFmtId="4" fontId="17" fillId="0" borderId="0" xfId="0" applyNumberFormat="1" applyFont="1"/>
    <xf numFmtId="0" fontId="9" fillId="0" borderId="0" xfId="0" applyFont="1" applyAlignment="1">
      <alignment horizontal="left"/>
    </xf>
    <xf numFmtId="4" fontId="17" fillId="0" borderId="0" xfId="0" applyNumberFormat="1" applyFont="1" applyAlignment="1">
      <alignment horizontal="left"/>
    </xf>
    <xf numFmtId="4" fontId="14" fillId="0" borderId="0" xfId="0" applyNumberFormat="1" applyFont="1" applyAlignment="1">
      <alignment horizontal="left"/>
    </xf>
    <xf numFmtId="0" fontId="15" fillId="0" borderId="0" xfId="1"/>
    <xf numFmtId="0" fontId="19" fillId="0" borderId="0" xfId="0" applyFont="1"/>
    <xf numFmtId="0" fontId="8" fillId="0" borderId="0" xfId="0" applyFont="1"/>
    <xf numFmtId="164" fontId="14" fillId="0" borderId="0" xfId="0" applyNumberFormat="1" applyFont="1"/>
    <xf numFmtId="165" fontId="14" fillId="0" borderId="0" xfId="0" applyNumberFormat="1" applyFont="1"/>
    <xf numFmtId="0" fontId="7" fillId="0" borderId="0" xfId="0" applyFont="1"/>
    <xf numFmtId="0" fontId="20" fillId="0" borderId="0" xfId="0" applyFont="1"/>
    <xf numFmtId="0" fontId="6" fillId="0" borderId="0" xfId="0" applyFont="1"/>
    <xf numFmtId="0" fontId="6" fillId="0" borderId="0" xfId="0" applyFont="1" applyAlignment="1">
      <alignment horizontal="right"/>
    </xf>
    <xf numFmtId="166" fontId="6" fillId="0" borderId="0" xfId="0" applyNumberFormat="1" applyFont="1" applyAlignment="1">
      <alignment horizontal="right"/>
    </xf>
    <xf numFmtId="166" fontId="17" fillId="0" borderId="0" xfId="0" applyNumberFormat="1" applyFont="1" applyAlignment="1">
      <alignment horizontal="right"/>
    </xf>
    <xf numFmtId="0" fontId="5" fillId="0" borderId="7" xfId="0" applyFont="1" applyBorder="1"/>
    <xf numFmtId="0" fontId="5" fillId="0" borderId="0" xfId="0" applyFont="1"/>
    <xf numFmtId="0" fontId="5" fillId="0" borderId="8" xfId="0" applyFont="1" applyBorder="1"/>
    <xf numFmtId="14" fontId="0" fillId="0" borderId="0" xfId="0" applyNumberFormat="1"/>
    <xf numFmtId="0" fontId="21" fillId="0" borderId="0" xfId="0" applyFont="1"/>
    <xf numFmtId="0" fontId="22"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8" fillId="0" borderId="0" xfId="0" applyFont="1" applyAlignme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512191</xdr:colOff>
      <xdr:row>30</xdr:row>
      <xdr:rowOff>77997</xdr:rowOff>
    </xdr:from>
    <xdr:to>
      <xdr:col>12</xdr:col>
      <xdr:colOff>622405</xdr:colOff>
      <xdr:row>45</xdr:row>
      <xdr:rowOff>98663</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883165" y="4890629"/>
          <a:ext cx="9219122" cy="2426981"/>
        </a:xfrm>
        <a:prstGeom prst="rect">
          <a:avLst/>
        </a:prstGeom>
      </xdr:spPr>
    </xdr:pic>
    <xdr:clientData/>
  </xdr:twoCellAnchor>
  <xdr:twoCellAnchor editAs="oneCell">
    <xdr:from>
      <xdr:col>18</xdr:col>
      <xdr:colOff>444873</xdr:colOff>
      <xdr:row>84</xdr:row>
      <xdr:rowOff>16174</xdr:rowOff>
    </xdr:from>
    <xdr:to>
      <xdr:col>33</xdr:col>
      <xdr:colOff>423932</xdr:colOff>
      <xdr:row>138</xdr:row>
      <xdr:rowOff>77619</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913348" y="13694074"/>
          <a:ext cx="12409184" cy="880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221652</xdr:colOff>
      <xdr:row>36</xdr:row>
      <xdr:rowOff>136590</xdr:rowOff>
    </xdr:from>
    <xdr:to>
      <xdr:col>37</xdr:col>
      <xdr:colOff>717132</xdr:colOff>
      <xdr:row>82</xdr:row>
      <xdr:rowOff>123264</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58123" y="5874002"/>
          <a:ext cx="14592480" cy="7203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J5" sqref="J5"/>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218</v>
      </c>
      <c r="E2" s="43" t="s">
        <v>220</v>
      </c>
      <c r="F2" s="43" t="s">
        <v>222</v>
      </c>
      <c r="G2" s="45" t="s">
        <v>46</v>
      </c>
      <c r="I2" s="1" t="s">
        <v>0</v>
      </c>
      <c r="J2" s="2">
        <v>28.75</v>
      </c>
    </row>
    <row r="3" spans="2:11" x14ac:dyDescent="0.2">
      <c r="B3" s="10" t="s">
        <v>8</v>
      </c>
      <c r="C3" s="1" t="s">
        <v>10</v>
      </c>
      <c r="D3" s="44" t="s">
        <v>219</v>
      </c>
      <c r="E3" s="44" t="s">
        <v>221</v>
      </c>
      <c r="F3" s="44" t="s">
        <v>223</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45" zoomScaleNormal="145" workbookViewId="0"/>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39" t="s">
        <v>216</v>
      </c>
      <c r="C3" s="41">
        <v>-1.5</v>
      </c>
      <c r="D3" s="42">
        <v>-5.7</v>
      </c>
      <c r="E3" s="42">
        <v>-4.5</v>
      </c>
    </row>
    <row r="4" spans="1:5" x14ac:dyDescent="0.2">
      <c r="B4" s="39" t="s">
        <v>217</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2</v>
      </c>
    </row>
    <row r="11" spans="1:8" x14ac:dyDescent="0.2">
      <c r="B11" s="1" t="s">
        <v>27</v>
      </c>
      <c r="C11" s="2">
        <v>8.5</v>
      </c>
      <c r="D11" s="9" t="s">
        <v>24</v>
      </c>
    </row>
    <row r="12" spans="1:8" x14ac:dyDescent="0.2">
      <c r="C12" s="2"/>
      <c r="D12" s="9"/>
      <c r="E12" s="29" t="s">
        <v>152</v>
      </c>
      <c r="F12" s="29" t="s">
        <v>153</v>
      </c>
    </row>
    <row r="13" spans="1:8" x14ac:dyDescent="0.2">
      <c r="B13" s="49" t="s">
        <v>253</v>
      </c>
      <c r="C13" s="2">
        <v>0.25</v>
      </c>
      <c r="D13" s="9"/>
      <c r="E13" s="29">
        <v>2.5</v>
      </c>
      <c r="F13" s="30">
        <f>+E13-$H$10</f>
        <v>0.5</v>
      </c>
      <c r="G13" s="27">
        <f>+F13/C13-1</f>
        <v>1</v>
      </c>
    </row>
    <row r="14" spans="1:8" x14ac:dyDescent="0.2">
      <c r="B14" s="26" t="s">
        <v>148</v>
      </c>
      <c r="C14" s="2">
        <v>1.1000000000000001</v>
      </c>
      <c r="E14" s="20">
        <v>5</v>
      </c>
      <c r="F14" s="30">
        <f>+E14-$H$10</f>
        <v>3</v>
      </c>
      <c r="G14" s="27">
        <f>+F14/C14-1</f>
        <v>1.7272727272727271</v>
      </c>
    </row>
    <row r="15" spans="1:8" x14ac:dyDescent="0.2">
      <c r="B15" s="26" t="s">
        <v>150</v>
      </c>
      <c r="C15" s="2">
        <v>1.75</v>
      </c>
      <c r="E15" s="20">
        <v>7.5</v>
      </c>
      <c r="F15" s="30">
        <f>+E15-$H$10</f>
        <v>5.5</v>
      </c>
      <c r="G15" s="27">
        <f>+F15/C15-1</f>
        <v>2.1428571428571428</v>
      </c>
    </row>
    <row r="16" spans="1:8" x14ac:dyDescent="0.2">
      <c r="B16" s="26" t="s">
        <v>149</v>
      </c>
      <c r="C16" s="28">
        <v>2.9</v>
      </c>
      <c r="E16" s="20">
        <v>10</v>
      </c>
      <c r="F16" s="30">
        <f>+E16-$H$10</f>
        <v>8</v>
      </c>
      <c r="G16" s="27">
        <f>+F16/C16-1</f>
        <v>1.7586206896551726</v>
      </c>
    </row>
    <row r="18" spans="2:7" x14ac:dyDescent="0.2">
      <c r="B18" s="26" t="s">
        <v>155</v>
      </c>
      <c r="C18" s="2">
        <v>0.27500000000000002</v>
      </c>
      <c r="E18" s="31">
        <v>2.5</v>
      </c>
      <c r="F18" s="30">
        <f>+E18-$H$10</f>
        <v>0.5</v>
      </c>
      <c r="G18" s="27">
        <f>+F18/C18-1</f>
        <v>0.81818181818181812</v>
      </c>
    </row>
    <row r="19" spans="2:7" x14ac:dyDescent="0.2">
      <c r="B19" s="26" t="s">
        <v>154</v>
      </c>
      <c r="C19" s="2">
        <v>1.1000000000000001</v>
      </c>
      <c r="E19" s="31">
        <v>5</v>
      </c>
      <c r="F19" s="30">
        <f>+E19-$H$10</f>
        <v>3</v>
      </c>
      <c r="G19" s="27">
        <f>+F19/C19-1</f>
        <v>1.7272727272727271</v>
      </c>
    </row>
    <row r="20" spans="2:7" x14ac:dyDescent="0.2">
      <c r="B20" s="26" t="s">
        <v>156</v>
      </c>
      <c r="C20" s="1">
        <v>2.35</v>
      </c>
      <c r="E20" s="31">
        <v>7.5</v>
      </c>
      <c r="F20" s="30">
        <f>+E20-$H$10</f>
        <v>5.5</v>
      </c>
      <c r="G20" s="27">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45" zoomScaleNormal="145" workbookViewId="0">
      <selection activeCell="H4" sqref="H4"/>
    </sheetView>
  </sheetViews>
  <sheetFormatPr defaultColWidth="10.875" defaultRowHeight="12.75" x14ac:dyDescent="0.2"/>
  <cols>
    <col min="1" max="1" width="4.875" style="1" bestFit="1" customWidth="1"/>
    <col min="2" max="2" width="11" style="1" customWidth="1"/>
    <col min="3" max="16384" width="10.875" style="1"/>
  </cols>
  <sheetData>
    <row r="1" spans="1:8" x14ac:dyDescent="0.2">
      <c r="A1" s="5" t="s">
        <v>11</v>
      </c>
    </row>
    <row r="2" spans="1:8" x14ac:dyDescent="0.2">
      <c r="B2" s="1" t="s">
        <v>7</v>
      </c>
      <c r="C2" s="1" t="s">
        <v>15</v>
      </c>
      <c r="F2" s="50"/>
    </row>
    <row r="3" spans="1:8" x14ac:dyDescent="0.2">
      <c r="B3" s="1" t="s">
        <v>12</v>
      </c>
      <c r="C3" s="1" t="s">
        <v>8</v>
      </c>
    </row>
    <row r="4" spans="1:8" x14ac:dyDescent="0.2">
      <c r="B4" s="1" t="s">
        <v>13</v>
      </c>
      <c r="C4" s="1" t="s">
        <v>14</v>
      </c>
      <c r="H4" s="51"/>
    </row>
    <row r="5" spans="1:8" x14ac:dyDescent="0.2">
      <c r="B5" s="1" t="s">
        <v>9</v>
      </c>
      <c r="C5" s="1" t="s">
        <v>10</v>
      </c>
    </row>
    <row r="6" spans="1:8" x14ac:dyDescent="0.2">
      <c r="B6" s="21" t="s">
        <v>75</v>
      </c>
      <c r="C6" s="21" t="s">
        <v>76</v>
      </c>
    </row>
    <row r="7" spans="1:8" x14ac:dyDescent="0.2">
      <c r="B7" s="21"/>
      <c r="C7" s="22">
        <f>1100*0.5^6*0.6</f>
        <v>10.3125</v>
      </c>
      <c r="D7" s="21" t="s">
        <v>77</v>
      </c>
      <c r="E7" s="1">
        <f>+C7*100</f>
        <v>1031.25</v>
      </c>
    </row>
    <row r="8" spans="1:8" x14ac:dyDescent="0.2">
      <c r="B8" s="19" t="s">
        <v>46</v>
      </c>
      <c r="C8" s="19" t="s">
        <v>52</v>
      </c>
    </row>
    <row r="9" spans="1:8" x14ac:dyDescent="0.2">
      <c r="B9" s="1" t="s">
        <v>16</v>
      </c>
    </row>
    <row r="10" spans="1:8" x14ac:dyDescent="0.2">
      <c r="C10" s="7" t="s">
        <v>17</v>
      </c>
    </row>
    <row r="11" spans="1:8" x14ac:dyDescent="0.2">
      <c r="C11" s="1" t="s">
        <v>18</v>
      </c>
    </row>
    <row r="14" spans="1:8" x14ac:dyDescent="0.2">
      <c r="C14" s="7" t="s">
        <v>30</v>
      </c>
    </row>
    <row r="15" spans="1:8" x14ac:dyDescent="0.2">
      <c r="C15" s="1" t="s">
        <v>31</v>
      </c>
    </row>
    <row r="18" spans="3:14" ht="15.75" x14ac:dyDescent="0.25">
      <c r="C18" s="7" t="s">
        <v>29</v>
      </c>
      <c r="M18"/>
    </row>
    <row r="19" spans="3:14" x14ac:dyDescent="0.2">
      <c r="C19" s="1" t="s">
        <v>18</v>
      </c>
    </row>
    <row r="22" spans="3:14" x14ac:dyDescent="0.2">
      <c r="C22" s="7" t="s">
        <v>33</v>
      </c>
    </row>
    <row r="23" spans="3:14" x14ac:dyDescent="0.2">
      <c r="C23" s="1" t="s">
        <v>32</v>
      </c>
    </row>
    <row r="24" spans="3:14" ht="15.75" x14ac:dyDescent="0.25">
      <c r="C24" s="1" t="s">
        <v>34</v>
      </c>
      <c r="N24"/>
    </row>
    <row r="26" spans="3:14" x14ac:dyDescent="0.2">
      <c r="C26" s="7" t="s">
        <v>35</v>
      </c>
    </row>
    <row r="27" spans="3:14" x14ac:dyDescent="0.2">
      <c r="C27" s="6" t="s">
        <v>40</v>
      </c>
      <c r="G27" s="37">
        <v>0.6</v>
      </c>
    </row>
    <row r="28" spans="3:14" x14ac:dyDescent="0.2">
      <c r="C28" s="1" t="s">
        <v>36</v>
      </c>
    </row>
    <row r="29" spans="3:14" x14ac:dyDescent="0.2">
      <c r="C29" s="34" t="s">
        <v>191</v>
      </c>
      <c r="D29" s="20">
        <v>19.3</v>
      </c>
      <c r="E29" s="20">
        <f>D29-0.9</f>
        <v>18.400000000000002</v>
      </c>
      <c r="F29" s="36">
        <f>E29/D29-1</f>
        <v>-4.663212435233155E-2</v>
      </c>
      <c r="G29" s="35">
        <f>+D29-E29</f>
        <v>0.89999999999999858</v>
      </c>
    </row>
    <row r="30" spans="3:14" x14ac:dyDescent="0.2">
      <c r="C30" s="34" t="s">
        <v>192</v>
      </c>
      <c r="D30" s="20">
        <v>21.9</v>
      </c>
      <c r="E30" s="20">
        <f>D30-1.5</f>
        <v>20.399999999999999</v>
      </c>
      <c r="F30" s="36">
        <f>E30/D30-1</f>
        <v>-6.8493150684931559E-2</v>
      </c>
      <c r="G30" s="35">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2" t="s">
        <v>11</v>
      </c>
    </row>
    <row r="2" spans="1:5" x14ac:dyDescent="0.25">
      <c r="B2" s="47" t="s">
        <v>207</v>
      </c>
      <c r="C2" s="47" t="s">
        <v>228</v>
      </c>
      <c r="D2" s="47"/>
      <c r="E2" s="47">
        <v>2003</v>
      </c>
    </row>
    <row r="3" spans="1:5" x14ac:dyDescent="0.25">
      <c r="B3" s="47" t="s">
        <v>231</v>
      </c>
      <c r="C3" s="47" t="s">
        <v>228</v>
      </c>
      <c r="D3" s="47"/>
      <c r="E3" s="47">
        <v>2004</v>
      </c>
    </row>
    <row r="4" spans="1:5" x14ac:dyDescent="0.25">
      <c r="B4" t="s">
        <v>203</v>
      </c>
      <c r="C4" t="s">
        <v>228</v>
      </c>
      <c r="D4" t="s">
        <v>228</v>
      </c>
      <c r="E4">
        <v>2006</v>
      </c>
    </row>
    <row r="5" spans="1:5" x14ac:dyDescent="0.25">
      <c r="B5" t="s">
        <v>204</v>
      </c>
      <c r="C5" t="s">
        <v>228</v>
      </c>
      <c r="D5" t="s">
        <v>229</v>
      </c>
      <c r="E5">
        <v>2006</v>
      </c>
    </row>
    <row r="6" spans="1:5" x14ac:dyDescent="0.25">
      <c r="B6" t="s">
        <v>202</v>
      </c>
      <c r="C6" t="s">
        <v>227</v>
      </c>
      <c r="D6" t="s">
        <v>226</v>
      </c>
      <c r="E6" s="46">
        <v>40749</v>
      </c>
    </row>
    <row r="7" spans="1:5" x14ac:dyDescent="0.25">
      <c r="B7" t="s">
        <v>213</v>
      </c>
      <c r="C7" t="s">
        <v>228</v>
      </c>
      <c r="E7">
        <v>2011</v>
      </c>
    </row>
    <row r="8" spans="1:5" x14ac:dyDescent="0.25">
      <c r="B8" t="s">
        <v>208</v>
      </c>
      <c r="C8" t="s">
        <v>212</v>
      </c>
      <c r="E8">
        <v>2011</v>
      </c>
    </row>
    <row r="9" spans="1:5" x14ac:dyDescent="0.25">
      <c r="B9" t="s">
        <v>209</v>
      </c>
      <c r="C9" t="s">
        <v>212</v>
      </c>
      <c r="E9">
        <v>2011</v>
      </c>
    </row>
    <row r="10" spans="1:5" x14ac:dyDescent="0.25">
      <c r="B10" t="s">
        <v>169</v>
      </c>
      <c r="C10" t="s">
        <v>228</v>
      </c>
      <c r="E10">
        <v>2014</v>
      </c>
    </row>
    <row r="11" spans="1:5" x14ac:dyDescent="0.25">
      <c r="B11" t="s">
        <v>205</v>
      </c>
      <c r="C11" t="s">
        <v>228</v>
      </c>
      <c r="E11">
        <v>2015</v>
      </c>
    </row>
    <row r="12" spans="1:5" x14ac:dyDescent="0.25">
      <c r="B12" s="38" t="s">
        <v>206</v>
      </c>
      <c r="C12" t="s">
        <v>212</v>
      </c>
      <c r="D12" t="s">
        <v>230</v>
      </c>
      <c r="E12">
        <v>2015</v>
      </c>
    </row>
    <row r="13" spans="1:5" x14ac:dyDescent="0.25">
      <c r="B13" s="48" t="s">
        <v>210</v>
      </c>
      <c r="C13" s="47" t="s">
        <v>211</v>
      </c>
      <c r="D13" s="47" t="s">
        <v>232</v>
      </c>
      <c r="E13" s="47">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tabSelected="1" zoomScale="130" zoomScaleNormal="130" workbookViewId="0">
      <selection activeCell="B16" sqref="B16"/>
    </sheetView>
  </sheetViews>
  <sheetFormatPr defaultRowHeight="12.75" x14ac:dyDescent="0.2"/>
  <cols>
    <col min="1" max="1" width="4.875" style="52" bestFit="1" customWidth="1"/>
    <col min="2" max="2" width="12" style="52" customWidth="1"/>
    <col min="3" max="16384" width="9" style="52"/>
  </cols>
  <sheetData>
    <row r="1" spans="1:3" x14ac:dyDescent="0.2">
      <c r="A1" s="5" t="s">
        <v>11</v>
      </c>
    </row>
    <row r="2" spans="1:3" x14ac:dyDescent="0.2">
      <c r="B2" s="52" t="s">
        <v>90</v>
      </c>
      <c r="C2" s="52" t="s">
        <v>233</v>
      </c>
    </row>
    <row r="3" spans="1:3" x14ac:dyDescent="0.2">
      <c r="B3" s="52" t="s">
        <v>96</v>
      </c>
      <c r="C3" s="52" t="s">
        <v>234</v>
      </c>
    </row>
    <row r="4" spans="1:3" x14ac:dyDescent="0.2">
      <c r="C4" s="52" t="s">
        <v>240</v>
      </c>
    </row>
    <row r="5" spans="1:3" x14ac:dyDescent="0.2">
      <c r="C5" s="52" t="s">
        <v>243</v>
      </c>
    </row>
    <row r="6" spans="1:3" x14ac:dyDescent="0.2">
      <c r="B6" s="52" t="s">
        <v>235</v>
      </c>
      <c r="C6" s="6" t="s">
        <v>236</v>
      </c>
    </row>
    <row r="7" spans="1:3" x14ac:dyDescent="0.2">
      <c r="C7" s="6" t="s">
        <v>258</v>
      </c>
    </row>
    <row r="8" spans="1:3" x14ac:dyDescent="0.2">
      <c r="C8" s="6" t="s">
        <v>261</v>
      </c>
    </row>
    <row r="9" spans="1:3" x14ac:dyDescent="0.2">
      <c r="C9" s="52" t="s">
        <v>237</v>
      </c>
    </row>
    <row r="10" spans="1:3" x14ac:dyDescent="0.2">
      <c r="C10" s="52" t="s">
        <v>242</v>
      </c>
    </row>
    <row r="11" spans="1:3" x14ac:dyDescent="0.2">
      <c r="C11" s="52" t="s">
        <v>262</v>
      </c>
    </row>
    <row r="12" spans="1:3" x14ac:dyDescent="0.2">
      <c r="C12" s="52" t="s">
        <v>264</v>
      </c>
    </row>
    <row r="13" spans="1:3" x14ac:dyDescent="0.2">
      <c r="B13" s="52" t="s">
        <v>246</v>
      </c>
      <c r="C13" s="52" t="s">
        <v>247</v>
      </c>
    </row>
    <row r="14" spans="1:3" x14ac:dyDescent="0.2">
      <c r="C14" s="52" t="s">
        <v>248</v>
      </c>
    </row>
    <row r="15" spans="1:3" x14ac:dyDescent="0.2">
      <c r="C15" s="52" t="s">
        <v>265</v>
      </c>
    </row>
    <row r="16" spans="1:3" x14ac:dyDescent="0.2">
      <c r="B16" s="52" t="s">
        <v>249</v>
      </c>
      <c r="C16" s="52" t="s">
        <v>250</v>
      </c>
    </row>
    <row r="17" spans="2:3" x14ac:dyDescent="0.2">
      <c r="C17" s="52" t="s">
        <v>251</v>
      </c>
    </row>
    <row r="18" spans="2:3" x14ac:dyDescent="0.2">
      <c r="C18" s="52" t="s">
        <v>252</v>
      </c>
    </row>
    <row r="19" spans="2:3" x14ac:dyDescent="0.2">
      <c r="B19" s="52" t="s">
        <v>244</v>
      </c>
      <c r="C19" s="52" t="s">
        <v>245</v>
      </c>
    </row>
    <row r="20" spans="2:3" x14ac:dyDescent="0.2">
      <c r="B20" s="52" t="s">
        <v>238</v>
      </c>
      <c r="C20" s="52" t="s">
        <v>239</v>
      </c>
    </row>
    <row r="21" spans="2:3" x14ac:dyDescent="0.2">
      <c r="B21" s="52" t="s">
        <v>259</v>
      </c>
      <c r="C21" s="52" t="s">
        <v>260</v>
      </c>
    </row>
    <row r="22" spans="2:3" x14ac:dyDescent="0.2">
      <c r="B22" s="52" t="s">
        <v>99</v>
      </c>
      <c r="C22" s="52" t="s">
        <v>241</v>
      </c>
    </row>
    <row r="23" spans="2:3" x14ac:dyDescent="0.2">
      <c r="B23" s="52" t="s">
        <v>114</v>
      </c>
    </row>
    <row r="24" spans="2:3" x14ac:dyDescent="0.2">
      <c r="C24" s="52" t="s">
        <v>78</v>
      </c>
    </row>
    <row r="25" spans="2:3" x14ac:dyDescent="0.2">
      <c r="C25" s="52" t="s">
        <v>83</v>
      </c>
    </row>
    <row r="26" spans="2:3" x14ac:dyDescent="0.2">
      <c r="C26" s="52" t="s">
        <v>84</v>
      </c>
    </row>
    <row r="27" spans="2:3" x14ac:dyDescent="0.2">
      <c r="C27" s="52" t="s">
        <v>85</v>
      </c>
    </row>
    <row r="29" spans="2:3" x14ac:dyDescent="0.2">
      <c r="C29" s="7" t="s">
        <v>224</v>
      </c>
    </row>
    <row r="31" spans="2:3" x14ac:dyDescent="0.2">
      <c r="C31" s="7" t="s">
        <v>225</v>
      </c>
    </row>
    <row r="34" spans="3:3" x14ac:dyDescent="0.2">
      <c r="C34" s="53" t="s">
        <v>256</v>
      </c>
    </row>
    <row r="35" spans="3:3" x14ac:dyDescent="0.2">
      <c r="C35" s="52" t="s">
        <v>255</v>
      </c>
    </row>
    <row r="36" spans="3:3" x14ac:dyDescent="0.2">
      <c r="C36" s="52" t="s">
        <v>254</v>
      </c>
    </row>
    <row r="37" spans="3:3" x14ac:dyDescent="0.2">
      <c r="C37" s="52" t="s">
        <v>257</v>
      </c>
    </row>
    <row r="38" spans="3:3" x14ac:dyDescent="0.2">
      <c r="C38" s="52" t="s">
        <v>258</v>
      </c>
    </row>
    <row r="39" spans="3:3" x14ac:dyDescent="0.2">
      <c r="C39" s="52" t="s">
        <v>263</v>
      </c>
    </row>
  </sheetData>
  <hyperlinks>
    <hyperlink ref="A1" location="Main!A1" display="Main" xr:uid="{376CB7D8-4C8B-428A-B581-01FE863DD68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2024-10-13T22:37:58Z</dcterms:modified>
</cp:coreProperties>
</file>