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F4701D43-DA24-4835-B9D7-2B5C07E6E108}" xr6:coauthVersionLast="47" xr6:coauthVersionMax="47" xr10:uidLastSave="{00000000-0000-0000-0000-000000000000}"/>
  <bookViews>
    <workbookView xWindow="7965" yWindow="6750" windowWidth="20310" windowHeight="9705" xr2:uid="{ECF363C9-B515-44DE-94FD-36ED756098F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<sst xmlns="http://schemas.openxmlformats.org/spreadsheetml/2006/main" count="74" uniqueCount="67">
  <si>
    <t>Price</t>
  </si>
  <si>
    <t>Shares</t>
  </si>
  <si>
    <t>MC</t>
  </si>
  <si>
    <t>Cash</t>
  </si>
  <si>
    <t>Debt</t>
  </si>
  <si>
    <t>EV</t>
  </si>
  <si>
    <t>6160 HK</t>
  </si>
  <si>
    <t>688235 CH</t>
  </si>
  <si>
    <t>Global Head of R&amp;D: Lai Wang</t>
  </si>
  <si>
    <t>Brand</t>
  </si>
  <si>
    <t>Generic</t>
  </si>
  <si>
    <t>Brukinsa</t>
  </si>
  <si>
    <t>Indication</t>
  </si>
  <si>
    <t>MOA</t>
  </si>
  <si>
    <t>BTK</t>
  </si>
  <si>
    <t>Approved</t>
  </si>
  <si>
    <t>Economics</t>
  </si>
  <si>
    <t>IP</t>
  </si>
  <si>
    <t>Phase</t>
  </si>
  <si>
    <t>tislelizumab</t>
  </si>
  <si>
    <t>PD-1</t>
  </si>
  <si>
    <t>Q121</t>
  </si>
  <si>
    <t>Main</t>
  </si>
  <si>
    <t>Revenue</t>
  </si>
  <si>
    <t>Q120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</si>
  <si>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</si>
  <si>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</si>
  <si>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</si>
  <si>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</si>
  <si>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</si>
  <si>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</si>
  <si>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</si>
  <si>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</si>
  <si>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</si>
  <si>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</si>
  <si>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China</t>
  </si>
  <si>
    <t>Blincyto</t>
  </si>
  <si>
    <t>Kyprolis</t>
  </si>
  <si>
    <t>Revlimid</t>
  </si>
  <si>
    <t>AMGN</t>
  </si>
  <si>
    <t>BMY</t>
  </si>
  <si>
    <t>ociperlimab</t>
  </si>
  <si>
    <t>NVS</t>
  </si>
  <si>
    <t>100%?</t>
  </si>
  <si>
    <t>MCL, WM, MZL</t>
  </si>
  <si>
    <t>zanubrutinib</t>
  </si>
  <si>
    <t>eSCC</t>
  </si>
  <si>
    <t>TIGIT</t>
  </si>
  <si>
    <t>BGB-A445</t>
  </si>
  <si>
    <t>OX40 mab</t>
  </si>
  <si>
    <t>BGB-15025</t>
  </si>
  <si>
    <t>HPK1 inhibitor</t>
  </si>
  <si>
    <t>BGB-10188</t>
  </si>
  <si>
    <t>PI3Kdelta inhibitor</t>
  </si>
  <si>
    <t>BGB-23339</t>
  </si>
  <si>
    <t>TYK2 inhibitor</t>
  </si>
  <si>
    <t>BGB-16673</t>
  </si>
  <si>
    <t>BTK Protac</t>
  </si>
  <si>
    <t>blinatumomab</t>
  </si>
  <si>
    <t>zanidatamab</t>
  </si>
  <si>
    <t>HER2 mab</t>
  </si>
  <si>
    <t>Pobevcy</t>
  </si>
  <si>
    <t>pamiparib</t>
  </si>
  <si>
    <t>BGB-11417</t>
  </si>
  <si>
    <t>BCL-2</t>
  </si>
  <si>
    <t>LBL-007</t>
  </si>
  <si>
    <t>LAG-3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</si>
</sst>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AD9C-ECF7-494A-A17A-9227C0123BFA}">
  <dimension ref="B2:M19"/>
  <sheetViews>
    <sheetView tabSelected="1" workbookViewId="0">
      <selection activeCell="L7" sqref="L7"/>
    </sheetView>
  </sheetViews>
  <sheetFormatPr defaultRowHeight="12.75" x14ac:dyDescent="0.2"/>
  <cols>
    <col min="3" max="3" width="13.85546875" customWidth="1"/>
    <col min="7" max="7" width="11.7109375" customWidth="1"/>
  </cols>
  <sheetData>
    <row r="2" spans="2:13" x14ac:dyDescent="0.2">
      <c r="B2" s="2" t="s">
        <v>9</v>
      </c>
      <c r="C2" s="3" t="s">
        <v>10</v>
      </c>
      <c r="D2" s="3" t="s">
        <v>12</v>
      </c>
      <c r="E2" s="3" t="s">
        <v>13</v>
      </c>
      <c r="F2" s="3" t="s">
        <v>15</v>
      </c>
      <c r="G2" s="3" t="s">
        <v>16</v>
      </c>
      <c r="H2" s="4" t="s">
        <v>17</v>
      </c>
      <c r="K2" t="s">
        <v>0</v>
      </c>
      <c r="L2" s="1">
        <v>188</v>
      </c>
    </row>
    <row r="3" spans="2:13" x14ac:dyDescent="0.2">
      <c r="B3" s="5" t="s">
        <v>11</v>
      </c>
      <c r="C3" s="6" t="s">
        <v>45</v>
      </c>
      <c r="D3" s="6" t="s">
        <v>44</v>
      </c>
      <c r="E3" s="6" t="s">
        <v>14</v>
      </c>
      <c r="F3" s="6"/>
      <c r="G3" s="6" t="s">
        <v>43</v>
      </c>
      <c r="H3" s="7"/>
      <c r="K3" t="s">
        <v>1</v>
      </c>
      <c r="L3" s="13">
        <v>102.46286600000001</v>
      </c>
      <c r="M3" s="11" t="s">
        <v>21</v>
      </c>
    </row>
    <row r="4" spans="2:13" x14ac:dyDescent="0.2">
      <c r="B4" s="5"/>
      <c r="C4" s="6" t="s">
        <v>19</v>
      </c>
      <c r="D4" s="6" t="s">
        <v>46</v>
      </c>
      <c r="E4" s="6" t="s">
        <v>20</v>
      </c>
      <c r="F4" s="6" t="s">
        <v>35</v>
      </c>
      <c r="G4" s="12" t="s">
        <v>42</v>
      </c>
      <c r="H4" s="7"/>
      <c r="K4" t="s">
        <v>2</v>
      </c>
      <c r="L4" s="13">
        <f>L2*L3</f>
        <v>19263.018808000001</v>
      </c>
      <c r="M4" s="11"/>
    </row>
    <row r="5" spans="2:13" x14ac:dyDescent="0.2">
      <c r="B5" s="5" t="s">
        <v>36</v>
      </c>
      <c r="C5" s="12" t="s">
        <v>58</v>
      </c>
      <c r="D5" s="6"/>
      <c r="E5" s="6"/>
      <c r="F5" s="6"/>
      <c r="G5" s="6" t="s">
        <v>39</v>
      </c>
      <c r="H5" s="7"/>
      <c r="K5" t="s">
        <v>3</v>
      </c>
      <c r="L5" s="13">
        <v>6252.2330000000002</v>
      </c>
      <c r="M5" s="11" t="s">
        <v>21</v>
      </c>
    </row>
    <row r="6" spans="2:13" x14ac:dyDescent="0.2">
      <c r="B6" s="5" t="s">
        <v>37</v>
      </c>
      <c r="C6" s="6"/>
      <c r="D6" s="6"/>
      <c r="E6" s="6"/>
      <c r="F6" s="6"/>
      <c r="G6" s="6" t="s">
        <v>39</v>
      </c>
      <c r="H6" s="7"/>
      <c r="K6" t="s">
        <v>4</v>
      </c>
      <c r="L6" s="13">
        <v>608.99199999999996</v>
      </c>
      <c r="M6" s="11" t="s">
        <v>21</v>
      </c>
    </row>
    <row r="7" spans="2:13" x14ac:dyDescent="0.2">
      <c r="B7" s="5" t="s">
        <v>61</v>
      </c>
      <c r="C7" s="6"/>
      <c r="D7" s="6"/>
      <c r="E7" s="6"/>
      <c r="F7" s="6"/>
      <c r="G7" s="6"/>
      <c r="H7" s="7"/>
      <c r="K7" t="s">
        <v>5</v>
      </c>
      <c r="L7" s="13">
        <f>L4-L5+L6</f>
        <v>13619.777808000001</v>
      </c>
    </row>
    <row r="8" spans="2:13" x14ac:dyDescent="0.2">
      <c r="B8" s="8" t="s">
        <v>38</v>
      </c>
      <c r="C8" s="9"/>
      <c r="D8" s="9"/>
      <c r="E8" s="9"/>
      <c r="F8" s="9"/>
      <c r="G8" s="9" t="s">
        <v>40</v>
      </c>
      <c r="H8" s="10"/>
    </row>
    <row r="9" spans="2:13" x14ac:dyDescent="0.2">
      <c r="B9" s="2"/>
      <c r="C9" s="3"/>
      <c r="D9" s="3"/>
      <c r="E9" s="3"/>
      <c r="F9" s="3" t="s">
        <v>18</v>
      </c>
      <c r="G9" s="3"/>
      <c r="H9" s="4"/>
      <c r="K9" t="s">
        <v>6</v>
      </c>
    </row>
    <row r="10" spans="2:13" x14ac:dyDescent="0.2">
      <c r="B10" s="5"/>
      <c r="C10" s="6" t="s">
        <v>41</v>
      </c>
      <c r="D10" s="6"/>
      <c r="E10" s="6" t="s">
        <v>47</v>
      </c>
      <c r="F10" s="6"/>
      <c r="G10" s="12" t="s">
        <v>42</v>
      </c>
      <c r="H10" s="7"/>
      <c r="K10" t="s">
        <v>7</v>
      </c>
    </row>
    <row r="11" spans="2:13" x14ac:dyDescent="0.2">
      <c r="B11" s="5" t="s">
        <v>48</v>
      </c>
      <c r="C11" s="6"/>
      <c r="D11" s="6"/>
      <c r="E11" s="6" t="s">
        <v>49</v>
      </c>
      <c r="F11" s="6"/>
      <c r="G11" s="6"/>
      <c r="H11" s="7"/>
    </row>
    <row r="12" spans="2:13" x14ac:dyDescent="0.2">
      <c r="B12" s="5"/>
      <c r="C12" s="6" t="s">
        <v>62</v>
      </c>
      <c r="D12" s="6"/>
      <c r="E12" s="6"/>
      <c r="F12" s="6"/>
      <c r="G12" s="6"/>
      <c r="H12" s="7"/>
      <c r="K12" t="s">
        <v>8</v>
      </c>
    </row>
    <row r="13" spans="2:13" x14ac:dyDescent="0.2">
      <c r="B13" s="5" t="s">
        <v>50</v>
      </c>
      <c r="C13" s="6"/>
      <c r="D13" s="6"/>
      <c r="E13" s="6" t="s">
        <v>51</v>
      </c>
      <c r="F13" s="6"/>
      <c r="G13" s="6"/>
      <c r="H13" s="7"/>
    </row>
    <row r="14" spans="2:13" x14ac:dyDescent="0.2">
      <c r="B14" s="5" t="s">
        <v>65</v>
      </c>
      <c r="C14" s="6"/>
      <c r="D14" s="6"/>
      <c r="E14" s="12" t="s">
        <v>66</v>
      </c>
      <c r="F14" s="6"/>
      <c r="G14" s="6"/>
      <c r="H14" s="7"/>
    </row>
    <row r="15" spans="2:13" x14ac:dyDescent="0.2">
      <c r="B15" s="5" t="s">
        <v>63</v>
      </c>
      <c r="C15" s="6"/>
      <c r="D15" s="6"/>
      <c r="E15" s="12" t="s">
        <v>64</v>
      </c>
      <c r="F15" s="6"/>
      <c r="G15" s="6"/>
      <c r="H15" s="7"/>
    </row>
    <row r="16" spans="2:13" x14ac:dyDescent="0.2">
      <c r="B16" s="5" t="s">
        <v>52</v>
      </c>
      <c r="C16" s="6"/>
      <c r="D16" s="6"/>
      <c r="E16" s="12" t="s">
        <v>53</v>
      </c>
      <c r="F16" s="6"/>
      <c r="G16" s="6"/>
      <c r="H16" s="7"/>
    </row>
    <row r="17" spans="2:8" x14ac:dyDescent="0.2">
      <c r="B17" s="5" t="s">
        <v>56</v>
      </c>
      <c r="C17" s="6"/>
      <c r="D17" s="6"/>
      <c r="E17" s="12" t="s">
        <v>57</v>
      </c>
      <c r="F17" s="6"/>
      <c r="G17" s="6"/>
      <c r="H17" s="7"/>
    </row>
    <row r="18" spans="2:8" x14ac:dyDescent="0.2">
      <c r="B18" s="5"/>
      <c r="C18" s="6" t="s">
        <v>59</v>
      </c>
      <c r="D18" s="6"/>
      <c r="E18" s="12" t="s">
        <v>60</v>
      </c>
      <c r="F18" s="6"/>
      <c r="G18" s="6"/>
      <c r="H18" s="7"/>
    </row>
    <row r="19" spans="2:8" x14ac:dyDescent="0.2">
      <c r="B19" s="8" t="s">
        <v>54</v>
      </c>
      <c r="C19" s="9"/>
      <c r="D19" s="9"/>
      <c r="E19" s="9" t="s">
        <v>55</v>
      </c>
      <c r="F19" s="9"/>
      <c r="G19" s="9"/>
      <c r="H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31FD-6091-4033-9588-A2B60C306ED2}">
  <dimension ref="A1:N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" bestFit="1" customWidth="1"/>
    <col min="3" max="14" width="9.140625" style="11"/>
  </cols>
  <sheetData>
    <row r="1" spans="1:14" x14ac:dyDescent="0.2">
      <c r="A1" t="s">
        <v>22</v>
      </c>
    </row>
    <row r="2" spans="1:14" x14ac:dyDescent="0.2"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21</v>
      </c>
      <c r="H2" s="11" t="s">
        <v>28</v>
      </c>
      <c r="I2" s="11" t="s">
        <v>29</v>
      </c>
      <c r="J2" s="11" t="s">
        <v>30</v>
      </c>
      <c r="K2" s="11" t="s">
        <v>31</v>
      </c>
      <c r="L2" s="11" t="s">
        <v>32</v>
      </c>
      <c r="M2" s="11" t="s">
        <v>33</v>
      </c>
      <c r="N2" s="11" t="s">
        <v>34</v>
      </c>
    </row>
    <row r="3" spans="1:14" x14ac:dyDescent="0.2">
      <c r="B3" t="s">
        <v>11</v>
      </c>
      <c r="G3" s="11">
        <v>22.1</v>
      </c>
      <c r="K3" s="11">
        <v>104.3</v>
      </c>
    </row>
    <row r="4" spans="1:14" x14ac:dyDescent="0.2">
      <c r="B4" t="s">
        <v>19</v>
      </c>
      <c r="G4" s="11">
        <v>48.9</v>
      </c>
      <c r="K4" s="11">
        <v>87.6</v>
      </c>
    </row>
    <row r="5" spans="1:14" x14ac:dyDescent="0.2"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2022-07-20T18:43:11Z</dcterms:created>
  <dcterms:modified xsi:type="dcterms:W3CDTF">2022-07-20T19:05:16Z</dcterms:modified>
</cp:coreProperties>
</file>