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CODE\models\"/>
    </mc:Choice>
  </mc:AlternateContent>
  <xr:revisionPtr revIDLastSave="0" documentId="13_ncr:1_{E34655B6-A147-46D6-8073-45EBED668B34}" xr6:coauthVersionLast="47" xr6:coauthVersionMax="47" xr10:uidLastSave="{00000000-0000-0000-0000-000000000000}"/>
  <bookViews>
    <workbookView xWindow="8100" yWindow="510" windowWidth="20310" windowHeight="14910" xr2:uid="{5AC812C1-C6FA-4E05-932F-D1EBD613AE9A}"/>
  </bookViews>
  <sheets>
    <sheet name="Main" sheetId="1" r:id="rId1"/>
    <sheet name="Tr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/>
  <c r="F7" i="1"/>
  <c r="F6" i="1"/>
  <c r="F5" i="1"/>
  <c r="E7" i="1"/>
  <c r="E6" i="1"/>
  <c r="D7" i="1"/>
  <c r="D6" i="1"/>
  <c r="D5" i="1"/>
  <c r="B6" i="1"/>
  <c r="B7" i="1" s="1"/>
  <c r="E5" i="1"/>
</calcChain>
</file>

<file path=xl/sharedStrings.xml><?xml version="1.0" encoding="utf-8"?>
<sst xmlns="http://schemas.openxmlformats.org/spreadsheetml/2006/main" count="205" uniqueCount="100">
  <si>
    <t>Date</t>
  </si>
  <si>
    <t>NAV</t>
  </si>
  <si>
    <t>P&amp;L</t>
  </si>
  <si>
    <t>%</t>
  </si>
  <si>
    <t>SYMBOL</t>
  </si>
  <si>
    <t>DATE/TIME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</si>
  <si>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</si>
  <si>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</si>
  <si>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</si>
  <si>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</si>
  <si>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</si>
  <si>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</si>
  <si>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</si>
  <si>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</si>
  <si>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</si>
  <si>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USD</t>
  </si>
  <si>
    <t>AMC</t>
  </si>
  <si>
    <t>2022-07-18, 09:37:38</t>
  </si>
  <si>
    <t>C;O;P</t>
  </si>
  <si>
    <t>2022-07-18, 11:46:39</t>
  </si>
  <si>
    <t>O;P</t>
  </si>
  <si>
    <t>2022-07-18, 14:32:05</t>
  </si>
  <si>
    <t>C</t>
  </si>
  <si>
    <t>2022-07-18, 14:36:28</t>
  </si>
  <si>
    <t>O</t>
  </si>
  <si>
    <t>2022-07-18, 14:47:27</t>
  </si>
  <si>
    <t>2022-07-18, 15:14:13</t>
  </si>
  <si>
    <t>Total AMC</t>
  </si>
  <si>
    <t xml:space="preserve"> </t>
  </si>
  <si>
    <t>AVXL</t>
  </si>
  <si>
    <t>2022-07-18, 13:05:59</t>
  </si>
  <si>
    <t>Total AVXL</t>
  </si>
  <si>
    <t>BABA</t>
  </si>
  <si>
    <t>2022-07-18, 12:13:55</t>
  </si>
  <si>
    <t>Total BABA</t>
  </si>
  <si>
    <t>CVM</t>
  </si>
  <si>
    <t>2022-07-18, 14:00:51</t>
  </si>
  <si>
    <t>Total CVM</t>
  </si>
  <si>
    <t>GME</t>
  </si>
  <si>
    <t>2022-07-18, 09:19:59</t>
  </si>
  <si>
    <t>2022-07-18, 09:33:13</t>
  </si>
  <si>
    <t>2022-07-18, 09:36:48</t>
  </si>
  <si>
    <t>Total GME</t>
  </si>
  <si>
    <t>META</t>
  </si>
  <si>
    <t>2022-07-18, 09:19:49</t>
  </si>
  <si>
    <t>Total META</t>
  </si>
  <si>
    <t>RBLX</t>
  </si>
  <si>
    <t>2022-07-18, 09:31:00</t>
  </si>
  <si>
    <t>Total RBLX</t>
  </si>
  <si>
    <t>SIGA</t>
  </si>
  <si>
    <t>2022-07-18, 12:29:35</t>
  </si>
  <si>
    <t>Total SIGA</t>
  </si>
  <si>
    <t>VERV</t>
  </si>
  <si>
    <t>2022-07-18, 11:41:31</t>
  </si>
  <si>
    <t>2022-07-18, 12:03:53</t>
  </si>
  <si>
    <t>2022-07-18, 12:10:11</t>
  </si>
  <si>
    <t>2022-07-18, 13:05:34</t>
  </si>
  <si>
    <t>C;P</t>
  </si>
  <si>
    <t>2022-07-18, 13:10:33</t>
  </si>
  <si>
    <t>2022-07-18, 13:22:09</t>
  </si>
  <si>
    <t>Total VERV</t>
  </si>
  <si>
    <t>Total</t>
  </si>
  <si>
    <t>UBI</t>
  </si>
  <si>
    <t>2022-07-15, 08:32:06</t>
  </si>
  <si>
    <t>Total UBI</t>
  </si>
  <si>
    <t>Total in USD</t>
  </si>
  <si>
    <t>2022-07-15, 10:09:49</t>
  </si>
  <si>
    <t>2022-07-15, 10:47:05</t>
  </si>
  <si>
    <t>SPY</t>
  </si>
  <si>
    <t>2022-07-15, 09:31:45</t>
  </si>
  <si>
    <t>2022-07-15, 09:32:38</t>
  </si>
  <si>
    <t>2022-07-15, 09:57:02</t>
  </si>
  <si>
    <t>2022-07-15, 10:12:30</t>
  </si>
  <si>
    <t>C;O</t>
  </si>
  <si>
    <t>2022-07-15, 10:12:51</t>
  </si>
  <si>
    <t>2022-07-15, 10:15:58</t>
  </si>
  <si>
    <t>2022-07-15, 10:23:07</t>
  </si>
  <si>
    <t>2022-07-15, 10:24:51</t>
  </si>
  <si>
    <t>2022-07-15, 10:39:45</t>
  </si>
  <si>
    <t>Total SPY</t>
  </si>
  <si>
    <t>TSLA</t>
  </si>
  <si>
    <t>2022-07-15, 10:54:15</t>
  </si>
  <si>
    <t>Total TSLA</t>
  </si>
  <si>
    <t>M*****25:LSE EQUITIES NP L1 FOR JUL 2022¹</t>
  </si>
  <si>
    <t>m*****25:Nordic Equity Non-Professional Level I for Jul 2022¹</t>
  </si>
  <si>
    <t>M*****25:XETRA NP FOR JUL 2022¹</t>
  </si>
  <si>
    <t>Other Fees</t>
  </si>
  <si>
    <t>GOOG</t>
  </si>
  <si>
    <t>2022-07-14, 10:24:15</t>
  </si>
  <si>
    <t>Total GOOG</t>
  </si>
  <si>
    <t>MSFT</t>
  </si>
  <si>
    <t>2022-07-14, 09:02:50</t>
  </si>
  <si>
    <t>2022-07-14, 09:44:35</t>
  </si>
  <si>
    <t>2022-07-14, 09:46:46</t>
  </si>
  <si>
    <t>Total MSFT</t>
  </si>
  <si>
    <t>2022-07-14, 07:28:46</t>
  </si>
  <si>
    <t>2022-07-14, 08:45:27</t>
  </si>
  <si>
    <t>2022-07-14, 09:36:23</t>
  </si>
  <si>
    <t>Cumulative</t>
  </si>
  <si>
    <t>Day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</si>
</sst>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40E-6F97-4759-B7C4-CA0B0F24A13F}">
  <dimension ref="B3:G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defaultRowHeight="12.75" x14ac:dyDescent="0.2"/>
  <cols>
    <col min="3" max="4" width="11" style="2" customWidth="1"/>
    <col min="5" max="6" width="9.140625" style="2"/>
  </cols>
  <sheetData>
    <row r="3" spans="2:7" x14ac:dyDescent="0.2">
      <c r="B3" t="s">
        <v>0</v>
      </c>
      <c r="C3" s="2" t="s">
        <v>1</v>
      </c>
      <c r="D3" s="2" t="s">
        <v>99</v>
      </c>
      <c r="E3" s="2" t="s">
        <v>2</v>
      </c>
      <c r="F3" s="2" t="s">
        <v>3</v>
      </c>
      <c r="G3" s="2" t="s">
        <v>98</v>
      </c>
    </row>
    <row r="4" spans="2:7" x14ac:dyDescent="0.2">
      <c r="B4" s="1">
        <v>44757</v>
      </c>
      <c r="C4" s="3">
        <v>50261.14</v>
      </c>
      <c r="D4" s="3"/>
    </row>
    <row r="5" spans="2:7" x14ac:dyDescent="0.2">
      <c r="B5" s="1">
        <v>44760</v>
      </c>
      <c r="C5" s="3">
        <v>50825.7</v>
      </c>
      <c r="D5" s="3">
        <f>C5-C4</f>
        <v>564.55999999999767</v>
      </c>
      <c r="E5" s="5">
        <f>+C5-C4</f>
        <v>564.55999999999767</v>
      </c>
      <c r="F5" s="4">
        <f>+C5/C4-1</f>
        <v>1.123253471767649E-2</v>
      </c>
      <c r="G5" s="7">
        <f>C5/$C$4-1</f>
        <v>1.123253471767649E-2</v>
      </c>
    </row>
    <row r="6" spans="2:7" x14ac:dyDescent="0.2">
      <c r="B6" s="1">
        <f>B5+1</f>
        <v>44761</v>
      </c>
      <c r="C6" s="3">
        <v>52552.24</v>
      </c>
      <c r="D6" s="3">
        <f>C6-C5</f>
        <v>1726.5400000000009</v>
      </c>
      <c r="E6" s="5">
        <f>C6-$C$4</f>
        <v>2291.0999999999985</v>
      </c>
      <c r="F6" s="4">
        <f>+C6/C5-1</f>
        <v>3.3969822353651757E-2</v>
      </c>
      <c r="G6" s="7">
        <f>C6/$C$4-1</f>
        <v>4.5583924280268917E-2</v>
      </c>
    </row>
    <row r="7" spans="2:7" x14ac:dyDescent="0.2">
      <c r="B7" s="1">
        <f>B6+1</f>
        <v>44762</v>
      </c>
      <c r="C7" s="3">
        <v>53236</v>
      </c>
      <c r="D7" s="3">
        <f>C7-C6</f>
        <v>683.76000000000204</v>
      </c>
      <c r="E7" s="5">
        <f>C7-$C$4</f>
        <v>2974.8600000000006</v>
      </c>
      <c r="F7" s="4">
        <f>+C7/C6-1</f>
        <v>1.3011053382310678E-2</v>
      </c>
      <c r="G7" s="7">
        <f>C7/$C$4-1</f>
        <v>5.9188072534765546E-2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E9E-7C90-4B6C-9246-D1FB4481747B}">
  <dimension ref="B2:L8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RowHeight="12.75" x14ac:dyDescent="0.2"/>
  <cols>
    <col min="2" max="2" width="11.28515625" customWidth="1"/>
    <col min="3" max="3" width="18.7109375" bestFit="1" customWidth="1"/>
    <col min="4" max="4" width="10.85546875" customWidth="1"/>
    <col min="5" max="5" width="9.7109375" style="6" bestFit="1" customWidth="1"/>
    <col min="6" max="6" width="9.28515625" style="6" bestFit="1" customWidth="1"/>
    <col min="7" max="7" width="10.7109375" style="6" customWidth="1"/>
    <col min="8" max="9" width="9.7109375" style="6" bestFit="1" customWidth="1"/>
    <col min="10" max="11" width="9.140625" style="6"/>
  </cols>
  <sheetData>
    <row r="2" spans="2:12" x14ac:dyDescent="0.2">
      <c r="B2" t="s">
        <v>4</v>
      </c>
      <c r="C2" t="s">
        <v>5</v>
      </c>
      <c r="D2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t="s">
        <v>14</v>
      </c>
    </row>
    <row r="3" spans="2:12" x14ac:dyDescent="0.2">
      <c r="B3" t="s">
        <v>87</v>
      </c>
      <c r="C3" t="s">
        <v>88</v>
      </c>
      <c r="D3">
        <v>2</v>
      </c>
      <c r="E3" s="6">
        <v>2199.84</v>
      </c>
      <c r="F3" s="6">
        <v>2228.8000000000002</v>
      </c>
      <c r="G3" s="6">
        <v>-4399.68</v>
      </c>
      <c r="H3" s="6">
        <v>-1</v>
      </c>
      <c r="I3" s="6">
        <v>4400.68</v>
      </c>
      <c r="J3" s="6">
        <v>0</v>
      </c>
      <c r="K3" s="6">
        <v>57.92</v>
      </c>
      <c r="L3" t="s">
        <v>24</v>
      </c>
    </row>
    <row r="4" spans="2:12" x14ac:dyDescent="0.2">
      <c r="B4" t="s">
        <v>89</v>
      </c>
      <c r="D4">
        <v>2</v>
      </c>
      <c r="E4" s="6" t="s">
        <v>28</v>
      </c>
      <c r="F4" s="6">
        <v>-4399.68</v>
      </c>
      <c r="G4" s="6">
        <v>-1</v>
      </c>
      <c r="H4" s="6">
        <v>4400.68</v>
      </c>
      <c r="I4" s="6">
        <v>0</v>
      </c>
      <c r="J4" s="6">
        <v>57.92</v>
      </c>
      <c r="K4" s="6" t="s">
        <v>28</v>
      </c>
    </row>
    <row r="5" spans="2:12" x14ac:dyDescent="0.2">
      <c r="B5" t="s">
        <v>90</v>
      </c>
      <c r="C5" t="s">
        <v>91</v>
      </c>
      <c r="D5">
        <v>5</v>
      </c>
      <c r="E5" s="6">
        <v>250.44</v>
      </c>
      <c r="F5" s="6">
        <v>254.08</v>
      </c>
      <c r="G5" s="6">
        <v>-1252.2</v>
      </c>
      <c r="H5" s="6">
        <v>-1</v>
      </c>
      <c r="I5" s="6">
        <v>1253.2</v>
      </c>
      <c r="J5" s="6">
        <v>0</v>
      </c>
      <c r="K5" s="6">
        <v>18.2</v>
      </c>
      <c r="L5" t="s">
        <v>24</v>
      </c>
    </row>
    <row r="6" spans="2:12" x14ac:dyDescent="0.2">
      <c r="B6" t="s">
        <v>90</v>
      </c>
      <c r="C6" t="s">
        <v>92</v>
      </c>
      <c r="D6">
        <v>-100</v>
      </c>
      <c r="E6" s="6">
        <v>248.83</v>
      </c>
      <c r="F6" s="6">
        <v>254.08</v>
      </c>
      <c r="G6" s="6">
        <v>24883</v>
      </c>
      <c r="H6" s="6">
        <v>-1.58</v>
      </c>
      <c r="I6" s="6">
        <v>-24891.5</v>
      </c>
      <c r="J6" s="6">
        <v>-10.08</v>
      </c>
      <c r="K6" s="6">
        <v>-525</v>
      </c>
      <c r="L6" t="s">
        <v>18</v>
      </c>
    </row>
    <row r="7" spans="2:12" x14ac:dyDescent="0.2">
      <c r="B7" t="s">
        <v>90</v>
      </c>
      <c r="C7" t="s">
        <v>93</v>
      </c>
      <c r="D7">
        <v>95</v>
      </c>
      <c r="E7" s="6">
        <v>249.35</v>
      </c>
      <c r="F7" s="6">
        <v>254.08</v>
      </c>
      <c r="G7" s="6">
        <v>-23688.25</v>
      </c>
      <c r="H7" s="6">
        <v>-1</v>
      </c>
      <c r="I7" s="6">
        <v>23638.3</v>
      </c>
      <c r="J7" s="6">
        <v>-50.95</v>
      </c>
      <c r="K7" s="6">
        <v>449.35</v>
      </c>
      <c r="L7" t="s">
        <v>22</v>
      </c>
    </row>
    <row r="8" spans="2:12" x14ac:dyDescent="0.2">
      <c r="B8" t="s">
        <v>94</v>
      </c>
      <c r="D8">
        <v>0</v>
      </c>
      <c r="E8" s="6" t="s">
        <v>28</v>
      </c>
      <c r="F8" s="6">
        <v>-57.45</v>
      </c>
      <c r="G8" s="6">
        <v>-3.58</v>
      </c>
      <c r="H8" s="6">
        <v>0</v>
      </c>
      <c r="I8" s="6">
        <v>-61.03</v>
      </c>
      <c r="J8" s="6">
        <v>-57.45</v>
      </c>
      <c r="K8" s="6" t="s">
        <v>28</v>
      </c>
    </row>
    <row r="9" spans="2:12" x14ac:dyDescent="0.2">
      <c r="B9" t="s">
        <v>68</v>
      </c>
      <c r="C9" t="s">
        <v>95</v>
      </c>
      <c r="D9">
        <v>-1</v>
      </c>
      <c r="E9" s="6">
        <v>374.07</v>
      </c>
      <c r="F9" s="6">
        <v>377.91</v>
      </c>
      <c r="G9" s="6">
        <v>374.07</v>
      </c>
      <c r="H9" s="6">
        <v>-1.01</v>
      </c>
      <c r="I9" s="6">
        <v>-373.06</v>
      </c>
      <c r="J9" s="6">
        <v>0</v>
      </c>
      <c r="K9" s="6">
        <v>-3.84</v>
      </c>
      <c r="L9" t="s">
        <v>24</v>
      </c>
    </row>
    <row r="10" spans="2:12" x14ac:dyDescent="0.2">
      <c r="B10" t="s">
        <v>68</v>
      </c>
      <c r="C10" t="s">
        <v>96</v>
      </c>
      <c r="D10">
        <v>7</v>
      </c>
      <c r="E10" s="6">
        <v>374.1</v>
      </c>
      <c r="F10" s="6">
        <v>377.91</v>
      </c>
      <c r="G10" s="6">
        <v>-2618.6999999999998</v>
      </c>
      <c r="H10" s="6">
        <v>-1</v>
      </c>
      <c r="I10" s="6">
        <v>373.06</v>
      </c>
      <c r="J10" s="6">
        <v>-1.18</v>
      </c>
      <c r="K10" s="6">
        <v>26.67</v>
      </c>
      <c r="L10" t="s">
        <v>73</v>
      </c>
    </row>
    <row r="11" spans="2:12" x14ac:dyDescent="0.2">
      <c r="B11" t="s">
        <v>68</v>
      </c>
      <c r="C11" t="s">
        <v>97</v>
      </c>
      <c r="D11">
        <v>6</v>
      </c>
      <c r="E11" s="6">
        <v>372.78</v>
      </c>
      <c r="F11" s="6">
        <v>377.91</v>
      </c>
      <c r="G11" s="6">
        <v>-2236.6799999999998</v>
      </c>
      <c r="H11" s="6">
        <v>-1</v>
      </c>
      <c r="I11" s="6">
        <v>2237.6799999999998</v>
      </c>
      <c r="J11" s="6">
        <v>0</v>
      </c>
      <c r="K11" s="6">
        <v>30.78</v>
      </c>
      <c r="L11" t="s">
        <v>24</v>
      </c>
    </row>
    <row r="12" spans="2:12" x14ac:dyDescent="0.2">
      <c r="B12" t="s">
        <v>79</v>
      </c>
      <c r="D12">
        <v>12</v>
      </c>
      <c r="E12" s="6" t="s">
        <v>28</v>
      </c>
      <c r="F12" s="6">
        <v>-4481.3100000000004</v>
      </c>
      <c r="G12" s="6">
        <v>-3.01</v>
      </c>
      <c r="H12" s="6">
        <v>2237.6799999999998</v>
      </c>
      <c r="I12" s="6">
        <v>-1.18</v>
      </c>
      <c r="J12" s="6">
        <v>53.61</v>
      </c>
      <c r="K12" s="6" t="s">
        <v>28</v>
      </c>
    </row>
    <row r="13" spans="2:12" x14ac:dyDescent="0.2">
      <c r="B13" t="s">
        <v>61</v>
      </c>
      <c r="F13" s="6">
        <v>-8938.44</v>
      </c>
      <c r="G13">
        <v>-7.59</v>
      </c>
      <c r="H13" s="6">
        <v>6638.36</v>
      </c>
      <c r="I13" s="6">
        <v>-62.21</v>
      </c>
      <c r="J13" s="6">
        <v>54.08</v>
      </c>
      <c r="K13" s="6" t="s">
        <v>28</v>
      </c>
    </row>
    <row r="14" spans="2:12" x14ac:dyDescent="0.2">
      <c r="G14"/>
    </row>
    <row r="15" spans="2:12" x14ac:dyDescent="0.2">
      <c r="B15" t="s">
        <v>62</v>
      </c>
      <c r="C15" t="s">
        <v>63</v>
      </c>
      <c r="D15">
        <v>-50</v>
      </c>
      <c r="E15" s="6">
        <v>39.96</v>
      </c>
      <c r="F15" s="6">
        <v>39.58</v>
      </c>
      <c r="G15" s="6">
        <v>1998</v>
      </c>
      <c r="H15" s="6">
        <v>-1.25</v>
      </c>
      <c r="I15" s="6">
        <v>-1996.75</v>
      </c>
      <c r="J15" s="6">
        <v>0</v>
      </c>
      <c r="K15" s="6">
        <v>19</v>
      </c>
      <c r="L15" t="s">
        <v>24</v>
      </c>
    </row>
    <row r="16" spans="2:12" x14ac:dyDescent="0.2">
      <c r="B16" t="s">
        <v>64</v>
      </c>
      <c r="D16">
        <v>-50</v>
      </c>
      <c r="E16" s="6" t="s">
        <v>28</v>
      </c>
      <c r="F16" s="6">
        <v>1998</v>
      </c>
      <c r="G16" s="6">
        <v>-1.25</v>
      </c>
      <c r="H16" s="6">
        <v>-1996.75</v>
      </c>
      <c r="I16" s="6">
        <v>0</v>
      </c>
      <c r="J16" s="6">
        <v>19</v>
      </c>
      <c r="K16" s="6" t="s">
        <v>28</v>
      </c>
    </row>
    <row r="17" spans="2:12" x14ac:dyDescent="0.2">
      <c r="B17" t="s">
        <v>61</v>
      </c>
      <c r="F17" s="6">
        <v>1998</v>
      </c>
      <c r="G17">
        <v>-1.25</v>
      </c>
      <c r="H17" s="6">
        <v>-1996.75</v>
      </c>
      <c r="I17" s="6">
        <v>0</v>
      </c>
      <c r="J17" s="6">
        <v>19</v>
      </c>
      <c r="K17" s="6" t="s">
        <v>28</v>
      </c>
    </row>
    <row r="18" spans="2:12" x14ac:dyDescent="0.2">
      <c r="B18" t="s">
        <v>65</v>
      </c>
      <c r="F18" s="6">
        <v>2015.58</v>
      </c>
      <c r="G18">
        <v>-1.26</v>
      </c>
      <c r="H18" s="6">
        <v>-2014.32</v>
      </c>
      <c r="I18" s="6">
        <v>0</v>
      </c>
      <c r="J18" s="6">
        <v>19.170000000000002</v>
      </c>
      <c r="K18" s="6" t="s">
        <v>28</v>
      </c>
    </row>
    <row r="20" spans="2:12" x14ac:dyDescent="0.2">
      <c r="B20" t="s">
        <v>38</v>
      </c>
      <c r="C20" t="s">
        <v>66</v>
      </c>
      <c r="D20">
        <v>4</v>
      </c>
      <c r="E20" s="6">
        <v>137.16999999999999</v>
      </c>
      <c r="F20" s="6">
        <v>141.63999999999999</v>
      </c>
      <c r="G20" s="6">
        <v>-548.67999999999995</v>
      </c>
      <c r="H20" s="6">
        <v>-1</v>
      </c>
      <c r="I20" s="6">
        <v>549.67999999999995</v>
      </c>
      <c r="J20" s="6">
        <v>0</v>
      </c>
      <c r="K20" s="6">
        <v>17.88</v>
      </c>
      <c r="L20" t="s">
        <v>24</v>
      </c>
    </row>
    <row r="21" spans="2:12" x14ac:dyDescent="0.2">
      <c r="B21" t="s">
        <v>38</v>
      </c>
      <c r="C21" t="s">
        <v>67</v>
      </c>
      <c r="D21">
        <v>4</v>
      </c>
      <c r="E21" s="6">
        <v>135.53</v>
      </c>
      <c r="F21" s="6">
        <v>141.63999999999999</v>
      </c>
      <c r="G21" s="6">
        <v>-542.12</v>
      </c>
      <c r="H21" s="6">
        <v>-1</v>
      </c>
      <c r="I21" s="6">
        <v>543.12</v>
      </c>
      <c r="J21" s="6">
        <v>0</v>
      </c>
      <c r="K21" s="6">
        <v>24.44</v>
      </c>
      <c r="L21" t="s">
        <v>24</v>
      </c>
    </row>
    <row r="22" spans="2:12" x14ac:dyDescent="0.2">
      <c r="B22" t="s">
        <v>42</v>
      </c>
      <c r="D22">
        <v>8</v>
      </c>
      <c r="E22" s="6" t="s">
        <v>28</v>
      </c>
      <c r="F22" s="6">
        <v>-1090.8</v>
      </c>
      <c r="G22" s="6">
        <v>-2</v>
      </c>
      <c r="H22" s="6">
        <v>1092.8</v>
      </c>
      <c r="I22" s="6">
        <v>0</v>
      </c>
      <c r="J22" s="6">
        <v>42.32</v>
      </c>
      <c r="K22" s="6" t="s">
        <v>28</v>
      </c>
    </row>
    <row r="23" spans="2:12" x14ac:dyDescent="0.2">
      <c r="B23" t="s">
        <v>68</v>
      </c>
      <c r="C23" t="s">
        <v>69</v>
      </c>
      <c r="D23">
        <v>-100</v>
      </c>
      <c r="E23" s="6">
        <v>383.22287599999999</v>
      </c>
      <c r="F23" s="6">
        <v>385.13</v>
      </c>
      <c r="G23" s="6">
        <v>38322.29</v>
      </c>
      <c r="H23" s="6">
        <v>-1.89</v>
      </c>
      <c r="I23" s="6">
        <v>-38206</v>
      </c>
      <c r="J23" s="6">
        <v>115.58</v>
      </c>
      <c r="K23" s="6">
        <v>-190.71</v>
      </c>
      <c r="L23" t="s">
        <v>18</v>
      </c>
    </row>
    <row r="24" spans="2:12" x14ac:dyDescent="0.2">
      <c r="B24" t="s">
        <v>68</v>
      </c>
      <c r="C24" t="s">
        <v>70</v>
      </c>
      <c r="D24">
        <v>80</v>
      </c>
      <c r="E24" s="6">
        <v>383.19</v>
      </c>
      <c r="F24" s="6">
        <v>385.13</v>
      </c>
      <c r="G24" s="6">
        <v>-30655.200000000001</v>
      </c>
      <c r="H24" s="6">
        <v>-1</v>
      </c>
      <c r="I24" s="6">
        <v>30657.14</v>
      </c>
      <c r="J24" s="6">
        <v>0.94</v>
      </c>
      <c r="K24" s="6">
        <v>155.19999999999999</v>
      </c>
      <c r="L24" t="s">
        <v>22</v>
      </c>
    </row>
    <row r="25" spans="2:12" x14ac:dyDescent="0.2">
      <c r="B25" t="s">
        <v>68</v>
      </c>
      <c r="C25" t="s">
        <v>71</v>
      </c>
      <c r="D25">
        <v>-8</v>
      </c>
      <c r="E25" s="6">
        <v>381.17</v>
      </c>
      <c r="F25" s="6">
        <v>385.13</v>
      </c>
      <c r="G25" s="6">
        <v>3049.36</v>
      </c>
      <c r="H25" s="6">
        <v>-1.07</v>
      </c>
      <c r="I25" s="6">
        <v>-3048.29</v>
      </c>
      <c r="J25" s="6">
        <v>0</v>
      </c>
      <c r="K25" s="6">
        <v>-31.68</v>
      </c>
      <c r="L25" t="s">
        <v>24</v>
      </c>
    </row>
    <row r="26" spans="2:12" x14ac:dyDescent="0.2">
      <c r="B26" t="s">
        <v>68</v>
      </c>
      <c r="C26" t="s">
        <v>72</v>
      </c>
      <c r="D26">
        <v>100</v>
      </c>
      <c r="E26" s="6">
        <v>383.14800000000002</v>
      </c>
      <c r="F26" s="6">
        <v>385.13</v>
      </c>
      <c r="G26" s="6">
        <v>-38314.800000000003</v>
      </c>
      <c r="H26" s="6">
        <v>-1</v>
      </c>
      <c r="I26" s="6">
        <v>6112.82</v>
      </c>
      <c r="J26" s="6">
        <v>-17.71</v>
      </c>
      <c r="K26" s="6">
        <v>198.2</v>
      </c>
      <c r="L26" t="s">
        <v>73</v>
      </c>
    </row>
    <row r="27" spans="2:12" x14ac:dyDescent="0.2">
      <c r="B27" t="s">
        <v>68</v>
      </c>
      <c r="C27" t="s">
        <v>74</v>
      </c>
      <c r="D27">
        <v>-84</v>
      </c>
      <c r="E27" s="6">
        <v>383.11</v>
      </c>
      <c r="F27" s="6">
        <v>385.13</v>
      </c>
      <c r="G27" s="6">
        <v>32181.24</v>
      </c>
      <c r="H27" s="6">
        <v>-1.75</v>
      </c>
      <c r="I27" s="6">
        <v>-32185.27</v>
      </c>
      <c r="J27" s="6">
        <v>-5.78</v>
      </c>
      <c r="K27" s="6">
        <v>-169.68</v>
      </c>
      <c r="L27" t="s">
        <v>22</v>
      </c>
    </row>
    <row r="28" spans="2:12" x14ac:dyDescent="0.2">
      <c r="B28" t="s">
        <v>68</v>
      </c>
      <c r="C28" t="s">
        <v>75</v>
      </c>
      <c r="D28">
        <v>-12</v>
      </c>
      <c r="E28" s="6">
        <v>382.57499999999999</v>
      </c>
      <c r="F28" s="6">
        <v>385.13</v>
      </c>
      <c r="G28" s="6">
        <v>4590.8999999999996</v>
      </c>
      <c r="H28" s="6">
        <v>-1.1100000000000001</v>
      </c>
      <c r="I28" s="6">
        <v>-4589.79</v>
      </c>
      <c r="J28" s="6">
        <v>18.100000000000001</v>
      </c>
      <c r="K28" s="6">
        <v>-30.66</v>
      </c>
      <c r="L28" t="s">
        <v>24</v>
      </c>
    </row>
    <row r="29" spans="2:12" x14ac:dyDescent="0.2">
      <c r="B29" t="s">
        <v>68</v>
      </c>
      <c r="C29" t="s">
        <v>76</v>
      </c>
      <c r="D29">
        <v>-12</v>
      </c>
      <c r="E29" s="6">
        <v>382.8</v>
      </c>
      <c r="F29" s="6">
        <v>385.13</v>
      </c>
      <c r="G29" s="6">
        <v>4593.6000000000004</v>
      </c>
      <c r="H29" s="6">
        <v>-1.1100000000000001</v>
      </c>
      <c r="I29" s="6">
        <v>-4592.49</v>
      </c>
      <c r="J29" s="6">
        <v>0</v>
      </c>
      <c r="K29" s="6">
        <v>-27.96</v>
      </c>
      <c r="L29" t="s">
        <v>24</v>
      </c>
    </row>
    <row r="30" spans="2:12" x14ac:dyDescent="0.2">
      <c r="B30" t="s">
        <v>68</v>
      </c>
      <c r="C30" t="s">
        <v>77</v>
      </c>
      <c r="D30">
        <v>24</v>
      </c>
      <c r="E30" s="6">
        <v>383.4</v>
      </c>
      <c r="F30" s="6">
        <v>385.13</v>
      </c>
      <c r="G30" s="6">
        <v>-9201.6</v>
      </c>
      <c r="H30" s="6">
        <v>-1</v>
      </c>
      <c r="I30" s="6">
        <v>9164.19</v>
      </c>
      <c r="J30" s="6">
        <v>-38.409999999999997</v>
      </c>
      <c r="K30" s="6">
        <v>41.52</v>
      </c>
      <c r="L30" t="s">
        <v>22</v>
      </c>
    </row>
    <row r="31" spans="2:12" x14ac:dyDescent="0.2">
      <c r="B31" t="s">
        <v>68</v>
      </c>
      <c r="C31" t="s">
        <v>78</v>
      </c>
      <c r="D31">
        <v>-24</v>
      </c>
      <c r="E31" s="6">
        <v>383.68</v>
      </c>
      <c r="F31" s="6">
        <v>385.13</v>
      </c>
      <c r="G31" s="6">
        <v>9208.32</v>
      </c>
      <c r="H31" s="6">
        <v>-1.21</v>
      </c>
      <c r="I31" s="6">
        <v>-9207.11</v>
      </c>
      <c r="J31" s="6">
        <v>38.409999999999997</v>
      </c>
      <c r="K31" s="6">
        <v>-34.799999999999997</v>
      </c>
      <c r="L31" t="s">
        <v>24</v>
      </c>
    </row>
    <row r="32" spans="2:12" x14ac:dyDescent="0.2">
      <c r="B32" t="s">
        <v>79</v>
      </c>
      <c r="D32">
        <v>-36</v>
      </c>
      <c r="E32" s="6" t="s">
        <v>28</v>
      </c>
      <c r="F32" s="6">
        <v>13774.11</v>
      </c>
      <c r="G32" s="6">
        <v>-11.14</v>
      </c>
      <c r="H32" s="6">
        <v>-45894.8</v>
      </c>
      <c r="I32" s="6">
        <v>111.14</v>
      </c>
      <c r="J32" s="6">
        <v>-90.57</v>
      </c>
      <c r="K32" s="6" t="s">
        <v>28</v>
      </c>
    </row>
    <row r="33" spans="2:12" x14ac:dyDescent="0.2">
      <c r="B33" t="s">
        <v>80</v>
      </c>
      <c r="C33" t="s">
        <v>81</v>
      </c>
      <c r="D33">
        <v>4</v>
      </c>
      <c r="E33" s="6">
        <v>712.88</v>
      </c>
      <c r="F33" s="6">
        <v>720.2</v>
      </c>
      <c r="G33" s="6">
        <v>-2851.52</v>
      </c>
      <c r="H33" s="6">
        <v>-1</v>
      </c>
      <c r="I33" s="6">
        <v>2852.52</v>
      </c>
      <c r="J33" s="6">
        <v>0</v>
      </c>
      <c r="K33" s="6">
        <v>29.28</v>
      </c>
      <c r="L33" t="s">
        <v>24</v>
      </c>
    </row>
    <row r="34" spans="2:12" x14ac:dyDescent="0.2">
      <c r="B34" t="s">
        <v>82</v>
      </c>
      <c r="D34">
        <v>4</v>
      </c>
      <c r="E34" s="6" t="s">
        <v>28</v>
      </c>
      <c r="F34" s="6">
        <v>-2851.52</v>
      </c>
      <c r="G34" s="6">
        <v>-1</v>
      </c>
      <c r="H34" s="6">
        <v>2852.52</v>
      </c>
      <c r="I34" s="6">
        <v>0</v>
      </c>
      <c r="J34" s="6">
        <v>29.28</v>
      </c>
      <c r="K34" s="6" t="s">
        <v>28</v>
      </c>
    </row>
    <row r="35" spans="2:12" x14ac:dyDescent="0.2">
      <c r="B35" t="s">
        <v>61</v>
      </c>
      <c r="F35" s="6">
        <v>9831.7900000000009</v>
      </c>
      <c r="G35">
        <v>-14.14</v>
      </c>
      <c r="H35" s="6">
        <v>-41949.48</v>
      </c>
      <c r="I35" s="6">
        <v>111.14</v>
      </c>
      <c r="J35" s="6">
        <v>-18.97</v>
      </c>
      <c r="K35" s="6" t="s">
        <v>28</v>
      </c>
    </row>
    <row r="36" spans="2:12" x14ac:dyDescent="0.2">
      <c r="C36" s="6"/>
    </row>
    <row r="37" spans="2:12" x14ac:dyDescent="0.2">
      <c r="C37" s="6"/>
    </row>
    <row r="38" spans="2:12" x14ac:dyDescent="0.2">
      <c r="B38" t="s">
        <v>16</v>
      </c>
      <c r="C38" t="s">
        <v>17</v>
      </c>
      <c r="D38">
        <v>-301</v>
      </c>
      <c r="E38" s="6">
        <v>15.87</v>
      </c>
      <c r="F38" s="6">
        <v>16.54</v>
      </c>
      <c r="G38" s="6">
        <v>4776.87</v>
      </c>
      <c r="H38" s="6">
        <v>-1.65</v>
      </c>
      <c r="I38" s="6">
        <v>-30.99</v>
      </c>
      <c r="J38" s="6">
        <v>0.73</v>
      </c>
      <c r="K38" s="6">
        <v>-201.67</v>
      </c>
      <c r="L38" t="s">
        <v>18</v>
      </c>
    </row>
    <row r="39" spans="2:12" x14ac:dyDescent="0.2">
      <c r="B39" t="s">
        <v>16</v>
      </c>
      <c r="C39" t="s">
        <v>19</v>
      </c>
      <c r="D39">
        <v>-200</v>
      </c>
      <c r="E39" s="6">
        <v>16.62</v>
      </c>
      <c r="F39" s="6">
        <v>16.54</v>
      </c>
      <c r="G39" s="6">
        <v>3324</v>
      </c>
      <c r="H39" s="6">
        <v>-1.1000000000000001</v>
      </c>
      <c r="I39" s="6">
        <v>-3322.9</v>
      </c>
      <c r="J39" s="6">
        <v>0</v>
      </c>
      <c r="K39" s="6">
        <v>16</v>
      </c>
      <c r="L39" t="s">
        <v>20</v>
      </c>
    </row>
    <row r="40" spans="2:12" x14ac:dyDescent="0.2">
      <c r="B40" t="s">
        <v>16</v>
      </c>
      <c r="C40" t="s">
        <v>21</v>
      </c>
      <c r="D40">
        <v>100</v>
      </c>
      <c r="E40" s="6">
        <v>16.329999999999998</v>
      </c>
      <c r="F40" s="6">
        <v>16.54</v>
      </c>
      <c r="G40" s="6">
        <v>-1633</v>
      </c>
      <c r="H40" s="6">
        <v>-1</v>
      </c>
      <c r="I40" s="6">
        <v>1586.45</v>
      </c>
      <c r="J40" s="6">
        <v>0</v>
      </c>
      <c r="K40" s="6">
        <v>21</v>
      </c>
      <c r="L40" t="s">
        <v>22</v>
      </c>
    </row>
    <row r="41" spans="2:12" x14ac:dyDescent="0.2">
      <c r="B41" t="s">
        <v>16</v>
      </c>
      <c r="C41" t="s">
        <v>23</v>
      </c>
      <c r="D41">
        <v>-100</v>
      </c>
      <c r="E41" s="6">
        <v>16.45</v>
      </c>
      <c r="F41" s="6">
        <v>16.54</v>
      </c>
      <c r="G41" s="6">
        <v>1645</v>
      </c>
      <c r="H41" s="6">
        <v>-1.05</v>
      </c>
      <c r="I41" s="6">
        <v>-1643.95</v>
      </c>
      <c r="J41" s="6">
        <v>0</v>
      </c>
      <c r="K41" s="6">
        <v>-9</v>
      </c>
      <c r="L41" t="s">
        <v>24</v>
      </c>
    </row>
    <row r="42" spans="2:12" x14ac:dyDescent="0.2">
      <c r="B42" t="s">
        <v>16</v>
      </c>
      <c r="C42" t="s">
        <v>25</v>
      </c>
      <c r="D42">
        <v>100</v>
      </c>
      <c r="E42" s="6">
        <v>16.309999999999999</v>
      </c>
      <c r="F42" s="6">
        <v>16.54</v>
      </c>
      <c r="G42" s="6">
        <v>-1631</v>
      </c>
      <c r="H42" s="6">
        <v>-1</v>
      </c>
      <c r="I42" s="6">
        <v>1586.45</v>
      </c>
      <c r="J42" s="6">
        <v>0</v>
      </c>
      <c r="K42" s="6">
        <v>23</v>
      </c>
      <c r="L42" t="s">
        <v>22</v>
      </c>
    </row>
    <row r="43" spans="2:12" x14ac:dyDescent="0.2">
      <c r="B43" t="s">
        <v>16</v>
      </c>
      <c r="C43" t="s">
        <v>26</v>
      </c>
      <c r="D43">
        <v>-100</v>
      </c>
      <c r="E43" s="6">
        <v>16.45</v>
      </c>
      <c r="F43" s="6">
        <v>16.54</v>
      </c>
      <c r="G43" s="6">
        <v>1645</v>
      </c>
      <c r="H43" s="6">
        <v>-1.05</v>
      </c>
      <c r="I43" s="6">
        <v>-1643.95</v>
      </c>
      <c r="J43" s="6">
        <v>0</v>
      </c>
      <c r="K43" s="6">
        <v>-9</v>
      </c>
      <c r="L43" t="s">
        <v>24</v>
      </c>
    </row>
    <row r="44" spans="2:12" x14ac:dyDescent="0.2">
      <c r="B44" t="s">
        <v>27</v>
      </c>
      <c r="D44">
        <v>-501</v>
      </c>
      <c r="E44" s="6" t="s">
        <v>28</v>
      </c>
      <c r="F44" s="6">
        <v>8126.87</v>
      </c>
      <c r="G44" s="6">
        <v>-6.86</v>
      </c>
      <c r="H44" s="6">
        <v>-3468.89</v>
      </c>
      <c r="I44" s="6">
        <v>0.73</v>
      </c>
      <c r="J44" s="6">
        <v>-159.66999999999999</v>
      </c>
      <c r="K44" s="6" t="s">
        <v>28</v>
      </c>
    </row>
    <row r="45" spans="2:12" x14ac:dyDescent="0.2">
      <c r="B45" t="s">
        <v>29</v>
      </c>
      <c r="C45" t="s">
        <v>30</v>
      </c>
      <c r="D45">
        <v>-300</v>
      </c>
      <c r="E45" s="6">
        <v>11.49</v>
      </c>
      <c r="F45" s="6">
        <v>10.6</v>
      </c>
      <c r="G45" s="6">
        <v>3447</v>
      </c>
      <c r="H45" s="6">
        <v>-1.62</v>
      </c>
      <c r="I45" s="6">
        <v>-3445.38</v>
      </c>
      <c r="J45" s="6">
        <v>0</v>
      </c>
      <c r="K45" s="6">
        <v>267</v>
      </c>
      <c r="L45" t="s">
        <v>20</v>
      </c>
    </row>
    <row r="46" spans="2:12" x14ac:dyDescent="0.2">
      <c r="B46" t="s">
        <v>31</v>
      </c>
      <c r="D46">
        <v>-300</v>
      </c>
      <c r="E46" s="6" t="s">
        <v>28</v>
      </c>
      <c r="F46" s="6">
        <v>3447</v>
      </c>
      <c r="G46" s="6">
        <v>-1.62</v>
      </c>
      <c r="H46" s="6">
        <v>-3445.38</v>
      </c>
      <c r="I46" s="6">
        <v>0</v>
      </c>
      <c r="J46" s="6">
        <v>267</v>
      </c>
      <c r="K46" s="6" t="s">
        <v>28</v>
      </c>
    </row>
    <row r="47" spans="2:12" x14ac:dyDescent="0.2">
      <c r="B47" t="s">
        <v>32</v>
      </c>
      <c r="C47" t="s">
        <v>33</v>
      </c>
      <c r="D47">
        <v>50</v>
      </c>
      <c r="E47" s="6">
        <v>104.64</v>
      </c>
      <c r="F47" s="6">
        <v>103.14</v>
      </c>
      <c r="G47" s="6">
        <v>-5232</v>
      </c>
      <c r="H47" s="6">
        <v>-1</v>
      </c>
      <c r="I47" s="6">
        <v>5233</v>
      </c>
      <c r="J47" s="6">
        <v>0</v>
      </c>
      <c r="K47" s="6">
        <v>-75</v>
      </c>
      <c r="L47" t="s">
        <v>24</v>
      </c>
    </row>
    <row r="48" spans="2:12" x14ac:dyDescent="0.2">
      <c r="B48" t="s">
        <v>34</v>
      </c>
      <c r="D48">
        <v>50</v>
      </c>
      <c r="E48" s="6" t="s">
        <v>28</v>
      </c>
      <c r="F48" s="6">
        <v>-5232</v>
      </c>
      <c r="G48" s="6">
        <v>-1</v>
      </c>
      <c r="H48" s="6">
        <v>5233</v>
      </c>
      <c r="I48" s="6">
        <v>0</v>
      </c>
      <c r="J48" s="6">
        <v>-75</v>
      </c>
      <c r="K48" s="6" t="s">
        <v>28</v>
      </c>
    </row>
    <row r="49" spans="2:12" x14ac:dyDescent="0.2">
      <c r="B49" t="s">
        <v>35</v>
      </c>
      <c r="C49" t="s">
        <v>36</v>
      </c>
      <c r="D49">
        <v>-500</v>
      </c>
      <c r="E49" s="6">
        <v>3.47</v>
      </c>
      <c r="F49" s="6">
        <v>3.34</v>
      </c>
      <c r="G49" s="6">
        <v>1735</v>
      </c>
      <c r="H49" s="6">
        <v>-2.6</v>
      </c>
      <c r="I49" s="6">
        <v>-1732.4</v>
      </c>
      <c r="J49" s="6">
        <v>0</v>
      </c>
      <c r="K49" s="6">
        <v>65</v>
      </c>
      <c r="L49" t="s">
        <v>20</v>
      </c>
    </row>
    <row r="50" spans="2:12" x14ac:dyDescent="0.2">
      <c r="B50" t="s">
        <v>37</v>
      </c>
      <c r="D50">
        <v>-500</v>
      </c>
      <c r="E50" s="6" t="s">
        <v>28</v>
      </c>
      <c r="F50" s="6">
        <v>1735</v>
      </c>
      <c r="G50" s="6">
        <v>-2.6</v>
      </c>
      <c r="H50" s="6">
        <v>-1732.4</v>
      </c>
      <c r="I50" s="6">
        <v>0</v>
      </c>
      <c r="J50" s="6">
        <v>65</v>
      </c>
      <c r="K50" s="6" t="s">
        <v>28</v>
      </c>
    </row>
    <row r="51" spans="2:12" x14ac:dyDescent="0.2">
      <c r="B51" t="s">
        <v>38</v>
      </c>
      <c r="C51" t="s">
        <v>39</v>
      </c>
      <c r="D51">
        <v>-8</v>
      </c>
      <c r="E51" s="6">
        <v>145.12</v>
      </c>
      <c r="F51" s="6">
        <v>146.63999999999999</v>
      </c>
      <c r="G51" s="6">
        <v>1160.96</v>
      </c>
      <c r="H51" s="6">
        <v>-1.03</v>
      </c>
      <c r="I51" s="6">
        <v>-1092.8</v>
      </c>
      <c r="J51" s="6">
        <v>67.13</v>
      </c>
      <c r="K51" s="6">
        <v>-12.16</v>
      </c>
      <c r="L51" t="s">
        <v>22</v>
      </c>
    </row>
    <row r="52" spans="2:12" x14ac:dyDescent="0.2">
      <c r="B52" t="s">
        <v>38</v>
      </c>
      <c r="C52" t="s">
        <v>40</v>
      </c>
      <c r="D52">
        <v>10</v>
      </c>
      <c r="E52" s="6">
        <v>143.88999999999999</v>
      </c>
      <c r="F52" s="6">
        <v>146.63999999999999</v>
      </c>
      <c r="G52" s="6">
        <v>-1438.9</v>
      </c>
      <c r="H52" s="6">
        <v>-1</v>
      </c>
      <c r="I52" s="6">
        <v>1439.9</v>
      </c>
      <c r="J52" s="6">
        <v>0</v>
      </c>
      <c r="K52" s="6">
        <v>27.5</v>
      </c>
      <c r="L52" t="s">
        <v>24</v>
      </c>
    </row>
    <row r="53" spans="2:12" x14ac:dyDescent="0.2">
      <c r="B53" t="s">
        <v>38</v>
      </c>
      <c r="C53" t="s">
        <v>41</v>
      </c>
      <c r="D53">
        <v>-10</v>
      </c>
      <c r="E53" s="6">
        <v>145</v>
      </c>
      <c r="F53" s="6">
        <v>146.63999999999999</v>
      </c>
      <c r="G53" s="6">
        <v>1450</v>
      </c>
      <c r="H53" s="6">
        <v>-1.03</v>
      </c>
      <c r="I53" s="6">
        <v>-1439.9</v>
      </c>
      <c r="J53" s="6">
        <v>9.07</v>
      </c>
      <c r="K53" s="6">
        <v>-16.399999999999999</v>
      </c>
      <c r="L53" t="s">
        <v>22</v>
      </c>
    </row>
    <row r="54" spans="2:12" x14ac:dyDescent="0.2">
      <c r="B54" t="s">
        <v>42</v>
      </c>
      <c r="D54">
        <v>-8</v>
      </c>
      <c r="E54" s="6" t="s">
        <v>28</v>
      </c>
      <c r="F54" s="6">
        <v>1172.06</v>
      </c>
      <c r="G54" s="6">
        <v>-3.06</v>
      </c>
      <c r="H54" s="6">
        <v>-1092.8</v>
      </c>
      <c r="I54" s="6">
        <v>76.2</v>
      </c>
      <c r="J54" s="6">
        <v>-1.06</v>
      </c>
      <c r="K54" s="6" t="s">
        <v>28</v>
      </c>
    </row>
    <row r="55" spans="2:12" x14ac:dyDescent="0.2">
      <c r="B55" t="s">
        <v>43</v>
      </c>
      <c r="C55" t="s">
        <v>44</v>
      </c>
      <c r="D55">
        <v>30</v>
      </c>
      <c r="E55" s="6">
        <v>167.54</v>
      </c>
      <c r="F55" s="6">
        <v>167.23</v>
      </c>
      <c r="G55" s="6">
        <v>-5026.2</v>
      </c>
      <c r="H55" s="6">
        <v>-1</v>
      </c>
      <c r="I55" s="6">
        <v>5027.2</v>
      </c>
      <c r="J55" s="6">
        <v>0</v>
      </c>
      <c r="K55" s="6">
        <v>-9.3000000000000007</v>
      </c>
      <c r="L55" t="s">
        <v>24</v>
      </c>
    </row>
    <row r="56" spans="2:12" x14ac:dyDescent="0.2">
      <c r="B56" t="s">
        <v>45</v>
      </c>
      <c r="D56">
        <v>30</v>
      </c>
      <c r="E56" s="6" t="s">
        <v>28</v>
      </c>
      <c r="F56" s="6">
        <v>-5026.2</v>
      </c>
      <c r="G56" s="6">
        <v>-1</v>
      </c>
      <c r="H56" s="6">
        <v>5027.2</v>
      </c>
      <c r="I56" s="6">
        <v>0</v>
      </c>
      <c r="J56" s="6">
        <v>-9.3000000000000007</v>
      </c>
      <c r="K56" s="6" t="s">
        <v>28</v>
      </c>
    </row>
    <row r="57" spans="2:12" x14ac:dyDescent="0.2">
      <c r="B57" t="s">
        <v>46</v>
      </c>
      <c r="C57" t="s">
        <v>47</v>
      </c>
      <c r="D57">
        <v>100</v>
      </c>
      <c r="E57" s="6">
        <v>40.6</v>
      </c>
      <c r="F57" s="6">
        <v>39.75</v>
      </c>
      <c r="G57" s="6">
        <v>-4060</v>
      </c>
      <c r="H57" s="6">
        <v>-1</v>
      </c>
      <c r="I57" s="6">
        <v>4061</v>
      </c>
      <c r="J57" s="6">
        <v>0</v>
      </c>
      <c r="K57" s="6">
        <v>-85</v>
      </c>
      <c r="L57" t="s">
        <v>24</v>
      </c>
    </row>
    <row r="58" spans="2:12" x14ac:dyDescent="0.2">
      <c r="B58" t="s">
        <v>48</v>
      </c>
      <c r="D58">
        <v>100</v>
      </c>
      <c r="E58" s="6" t="s">
        <v>28</v>
      </c>
      <c r="F58" s="6">
        <v>-4060</v>
      </c>
      <c r="G58" s="6">
        <v>-1</v>
      </c>
      <c r="H58" s="6">
        <v>4061</v>
      </c>
      <c r="I58" s="6">
        <v>0</v>
      </c>
      <c r="J58" s="6">
        <v>-85</v>
      </c>
      <c r="K58" s="6" t="s">
        <v>28</v>
      </c>
    </row>
    <row r="59" spans="2:12" x14ac:dyDescent="0.2">
      <c r="B59" t="s">
        <v>49</v>
      </c>
      <c r="C59" t="s">
        <v>50</v>
      </c>
      <c r="D59">
        <v>-300</v>
      </c>
      <c r="E59" s="6">
        <v>14.065</v>
      </c>
      <c r="F59" s="6">
        <v>13.96</v>
      </c>
      <c r="G59" s="6">
        <v>4219.5</v>
      </c>
      <c r="H59" s="6">
        <v>-1.64</v>
      </c>
      <c r="I59" s="6">
        <v>-4217.8599999999997</v>
      </c>
      <c r="J59" s="6">
        <v>0</v>
      </c>
      <c r="K59" s="6">
        <v>31.5</v>
      </c>
      <c r="L59" t="s">
        <v>24</v>
      </c>
    </row>
    <row r="60" spans="2:12" x14ac:dyDescent="0.2">
      <c r="B60" t="s">
        <v>51</v>
      </c>
      <c r="D60">
        <v>-300</v>
      </c>
      <c r="E60" s="6" t="s">
        <v>28</v>
      </c>
      <c r="F60" s="6">
        <v>4219.5</v>
      </c>
      <c r="G60" s="6">
        <v>-1.64</v>
      </c>
      <c r="H60" s="6">
        <v>-4217.8599999999997</v>
      </c>
      <c r="I60" s="6">
        <v>0</v>
      </c>
      <c r="J60" s="6">
        <v>31.5</v>
      </c>
      <c r="K60" s="6" t="s">
        <v>28</v>
      </c>
    </row>
    <row r="61" spans="2:12" x14ac:dyDescent="0.2">
      <c r="B61" t="s">
        <v>52</v>
      </c>
      <c r="C61" t="s">
        <v>53</v>
      </c>
      <c r="D61">
        <v>-100</v>
      </c>
      <c r="E61" s="6">
        <v>28.372</v>
      </c>
      <c r="F61" s="6">
        <v>26.31</v>
      </c>
      <c r="G61" s="6">
        <v>2837.2</v>
      </c>
      <c r="H61" s="6">
        <v>-1.08</v>
      </c>
      <c r="I61" s="6">
        <v>-2836.12</v>
      </c>
      <c r="J61" s="6">
        <v>0</v>
      </c>
      <c r="K61" s="6">
        <v>206.2</v>
      </c>
      <c r="L61" t="s">
        <v>20</v>
      </c>
    </row>
    <row r="62" spans="2:12" x14ac:dyDescent="0.2">
      <c r="B62" t="s">
        <v>52</v>
      </c>
      <c r="C62" t="s">
        <v>54</v>
      </c>
      <c r="D62">
        <v>-100</v>
      </c>
      <c r="E62" s="6">
        <v>27.68</v>
      </c>
      <c r="F62" s="6">
        <v>26.31</v>
      </c>
      <c r="G62" s="6">
        <v>2768</v>
      </c>
      <c r="H62" s="6">
        <v>-1.08</v>
      </c>
      <c r="I62" s="6">
        <v>-2766.92</v>
      </c>
      <c r="J62" s="6">
        <v>0</v>
      </c>
      <c r="K62" s="6">
        <v>137</v>
      </c>
      <c r="L62" t="s">
        <v>24</v>
      </c>
    </row>
    <row r="63" spans="2:12" x14ac:dyDescent="0.2">
      <c r="B63" t="s">
        <v>52</v>
      </c>
      <c r="C63" t="s">
        <v>55</v>
      </c>
      <c r="D63">
        <v>-100</v>
      </c>
      <c r="E63" s="6">
        <v>27</v>
      </c>
      <c r="F63" s="6">
        <v>26.31</v>
      </c>
      <c r="G63" s="6">
        <v>2700</v>
      </c>
      <c r="H63" s="6">
        <v>-1.07</v>
      </c>
      <c r="I63" s="6">
        <v>-2698.93</v>
      </c>
      <c r="J63" s="6">
        <v>0</v>
      </c>
      <c r="K63" s="6">
        <v>69</v>
      </c>
      <c r="L63" t="s">
        <v>24</v>
      </c>
    </row>
    <row r="64" spans="2:12" x14ac:dyDescent="0.2">
      <c r="B64" t="s">
        <v>52</v>
      </c>
      <c r="C64" t="s">
        <v>56</v>
      </c>
      <c r="D64">
        <v>100</v>
      </c>
      <c r="E64" s="6">
        <v>25.82</v>
      </c>
      <c r="F64" s="6">
        <v>26.31</v>
      </c>
      <c r="G64" s="6">
        <v>-2582</v>
      </c>
      <c r="H64" s="6">
        <v>-1</v>
      </c>
      <c r="I64" s="6">
        <v>2836.12</v>
      </c>
      <c r="J64" s="6">
        <v>253.12</v>
      </c>
      <c r="K64" s="6">
        <v>49</v>
      </c>
      <c r="L64" t="s">
        <v>57</v>
      </c>
    </row>
    <row r="65" spans="2:12" x14ac:dyDescent="0.2">
      <c r="B65" t="s">
        <v>52</v>
      </c>
      <c r="C65" t="s">
        <v>58</v>
      </c>
      <c r="D65">
        <v>100</v>
      </c>
      <c r="E65" s="6">
        <v>25.65</v>
      </c>
      <c r="F65" s="6">
        <v>26.31</v>
      </c>
      <c r="G65" s="6">
        <v>-2565</v>
      </c>
      <c r="H65" s="6">
        <v>-1</v>
      </c>
      <c r="I65" s="6">
        <v>2766.92</v>
      </c>
      <c r="J65" s="6">
        <v>200.92</v>
      </c>
      <c r="K65" s="6">
        <v>66</v>
      </c>
      <c r="L65" t="s">
        <v>57</v>
      </c>
    </row>
    <row r="66" spans="2:12" x14ac:dyDescent="0.2">
      <c r="B66" t="s">
        <v>52</v>
      </c>
      <c r="C66" t="s">
        <v>59</v>
      </c>
      <c r="D66">
        <v>100</v>
      </c>
      <c r="E66" s="6">
        <v>25.27</v>
      </c>
      <c r="F66" s="6">
        <v>26.31</v>
      </c>
      <c r="G66" s="6">
        <v>-2527</v>
      </c>
      <c r="H66" s="6">
        <v>-1</v>
      </c>
      <c r="I66" s="6">
        <v>2698.93</v>
      </c>
      <c r="J66" s="6">
        <v>170.93</v>
      </c>
      <c r="K66" s="6">
        <v>104</v>
      </c>
      <c r="L66" t="s">
        <v>22</v>
      </c>
    </row>
    <row r="67" spans="2:12" x14ac:dyDescent="0.2">
      <c r="B67" t="s">
        <v>60</v>
      </c>
      <c r="C67">
        <v>0</v>
      </c>
      <c r="D67" t="s">
        <v>28</v>
      </c>
      <c r="E67" s="6" t="s">
        <v>28</v>
      </c>
      <c r="F67" s="6">
        <v>631.20000000000005</v>
      </c>
      <c r="G67" s="6">
        <v>-6.23</v>
      </c>
      <c r="H67" s="6">
        <v>0</v>
      </c>
      <c r="I67" s="6">
        <v>624.97</v>
      </c>
      <c r="J67" s="6">
        <v>631.20000000000005</v>
      </c>
      <c r="K67" s="6" t="s">
        <v>28</v>
      </c>
    </row>
    <row r="68" spans="2:12" x14ac:dyDescent="0.2">
      <c r="B68" t="s">
        <v>61</v>
      </c>
      <c r="F68" s="6">
        <v>5013.43</v>
      </c>
      <c r="G68">
        <v>-25.01</v>
      </c>
      <c r="H68" s="6">
        <v>363.87</v>
      </c>
      <c r="I68" s="6">
        <v>701.9</v>
      </c>
      <c r="J68" s="6">
        <v>664.67</v>
      </c>
      <c r="K68" s="6" t="s">
        <v>28</v>
      </c>
    </row>
    <row r="84" spans="2:4" x14ac:dyDescent="0.2">
      <c r="B84" t="s">
        <v>86</v>
      </c>
    </row>
    <row r="85" spans="2:4" x14ac:dyDescent="0.2">
      <c r="B85" t="s">
        <v>15</v>
      </c>
    </row>
    <row r="86" spans="2:4" x14ac:dyDescent="0.2">
      <c r="B86" s="1">
        <v>44760</v>
      </c>
      <c r="C86" t="s">
        <v>83</v>
      </c>
      <c r="D86">
        <v>-5.91</v>
      </c>
    </row>
    <row r="87" spans="2:4" x14ac:dyDescent="0.2">
      <c r="B87" s="1">
        <v>44760</v>
      </c>
      <c r="C87" t="s">
        <v>84</v>
      </c>
      <c r="D87">
        <v>-2</v>
      </c>
    </row>
    <row r="88" spans="2:4" x14ac:dyDescent="0.2">
      <c r="B88" s="1">
        <v>44760</v>
      </c>
      <c r="C88" t="s">
        <v>85</v>
      </c>
      <c r="D88">
        <v>-16.28</v>
      </c>
    </row>
    <row r="89" spans="2:4" x14ac:dyDescent="0.2">
      <c r="B89" t="s">
        <v>61</v>
      </c>
      <c r="C89">
        <v>-24.19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</cp:lastModifiedBy>
  <dcterms:created xsi:type="dcterms:W3CDTF">2022-07-19T12:16:41Z</dcterms:created>
  <dcterms:modified xsi:type="dcterms:W3CDTF">2022-07-20T17:33:14Z</dcterms:modified>
</cp:coreProperties>
</file>