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9F129C4-11B6-4B5C-A767-91966B7C959A}" xr6:coauthVersionLast="47" xr6:coauthVersionMax="47" xr10:uidLastSave="{00000000-0000-0000-0000-000000000000}"/>
  <bookViews>
    <workbookView xWindow="53235" yWindow="1740" windowWidth="20310" windowHeight="17790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3" i="2"/>
  <c r="K3" i="2"/>
  <c r="L3" i="2" s="1"/>
  <c r="F3" i="2"/>
  <c r="H3" i="2"/>
  <c r="E3" i="2" s="1"/>
  <c r="G3" i="2" l="1"/>
</calcChain>
</file>

<file path=xl/sharedStrings.xml><?xml version="1.0" encoding="utf-8"?>
<sst xmlns="http://schemas.openxmlformats.org/spreadsheetml/2006/main" count="100" uniqueCount="64">
  <si>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</si>
  <si>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</si>
  <si>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</si>
  <si>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</si>
  <si>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</si>
  <si>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</si>
  <si>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</si>
  <si>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</si>
  <si>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</si>
  <si>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</si>
  <si>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</si>
  <si>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</si>
  <si>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</si>
  <si>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</si>
  <si>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</si>
  <si>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</si>
  <si>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</si>
  <si>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</si>
  <si>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</si>
  <si>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</si>
  <si>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</si>
  <si>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</si>
  <si>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</si>
  <si>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</si>
  <si>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</si>
  <si>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</si>
  <si>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</si>
  <si>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</si>
  <si>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</si>
  <si>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</si>
  <si>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</si>
  <si>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</si>
  <si>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</si>
  <si>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</si>
  <si>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</si>
  <si>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</si>
  <si>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</si>
  <si>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</si>
  <si>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</si>
  <si>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</si>
  <si>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</si>
  <si>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</si>
  <si>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</si>
  <si>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</si>
  <si>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</si>
  <si>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</si>
  <si>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Q222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</si>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</sst>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E30">
            <v>7.4999999999999997E-2</v>
          </cell>
        </row>
        <row r="31">
          <cell r="BE31">
            <v>-0.01</v>
          </cell>
        </row>
        <row r="33">
          <cell r="BE33">
            <v>175.12057682124131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E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1" sqref="D21"/>
    </sheetView>
  </sheetViews>
  <sheetFormatPr defaultRowHeight="12.75" x14ac:dyDescent="0.2"/>
  <cols>
    <col min="1" max="1" width="2.42578125" customWidth="1"/>
    <col min="2" max="2" width="17.7109375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</v>
      </c>
      <c r="C3" t="s">
        <v>3</v>
      </c>
    </row>
    <row r="4" spans="1:5" x14ac:dyDescent="0.2">
      <c r="A4" t="s">
        <v>47</v>
      </c>
      <c r="B4" t="s">
        <v>11</v>
      </c>
      <c r="C4" t="s">
        <v>12</v>
      </c>
    </row>
    <row r="5" spans="1:5" x14ac:dyDescent="0.2">
      <c r="A5" t="s">
        <v>47</v>
      </c>
      <c r="B5" t="s">
        <v>11</v>
      </c>
      <c r="C5" t="s">
        <v>22</v>
      </c>
    </row>
    <row r="6" spans="1:5" x14ac:dyDescent="0.2">
      <c r="A6" t="s">
        <v>47</v>
      </c>
      <c r="B6" t="s">
        <v>14</v>
      </c>
      <c r="C6" t="s">
        <v>23</v>
      </c>
    </row>
    <row r="7" spans="1:5" x14ac:dyDescent="0.2">
      <c r="A7" t="s">
        <v>47</v>
      </c>
      <c r="B7" t="s">
        <v>24</v>
      </c>
      <c r="C7" t="s">
        <v>26</v>
      </c>
    </row>
    <row r="8" spans="1:5" x14ac:dyDescent="0.2">
      <c r="A8" t="s">
        <v>47</v>
      </c>
      <c r="B8" t="s">
        <v>25</v>
      </c>
      <c r="C8" t="s">
        <v>25</v>
      </c>
    </row>
    <row r="9" spans="1:5" x14ac:dyDescent="0.2">
      <c r="A9" t="s">
        <v>47</v>
      </c>
      <c r="B9" t="s">
        <v>29</v>
      </c>
      <c r="C9" t="s">
        <v>30</v>
      </c>
    </row>
    <row r="10" spans="1:5" x14ac:dyDescent="0.2">
      <c r="A10" t="s">
        <v>47</v>
      </c>
      <c r="B10" t="s">
        <v>6</v>
      </c>
      <c r="C10" t="s">
        <v>7</v>
      </c>
    </row>
    <row r="11" spans="1:5" x14ac:dyDescent="0.2">
      <c r="A11" t="s">
        <v>47</v>
      </c>
      <c r="B11" t="s">
        <v>8</v>
      </c>
      <c r="C11" t="s">
        <v>8</v>
      </c>
    </row>
    <row r="12" spans="1:5" x14ac:dyDescent="0.2">
      <c r="A12" t="s">
        <v>47</v>
      </c>
      <c r="B12" t="s">
        <v>9</v>
      </c>
      <c r="C12" t="s">
        <v>10</v>
      </c>
    </row>
    <row r="13" spans="1:5" x14ac:dyDescent="0.2">
      <c r="A13" t="s">
        <v>47</v>
      </c>
      <c r="B13" t="s">
        <v>31</v>
      </c>
      <c r="C13" t="s">
        <v>32</v>
      </c>
    </row>
    <row r="14" spans="1:5" x14ac:dyDescent="0.2">
      <c r="A14" t="s">
        <v>47</v>
      </c>
      <c r="B14" t="s">
        <v>33</v>
      </c>
      <c r="C14" t="s">
        <v>34</v>
      </c>
    </row>
    <row r="15" spans="1:5" x14ac:dyDescent="0.2">
      <c r="A15" t="s">
        <v>47</v>
      </c>
      <c r="B15" t="s">
        <v>48</v>
      </c>
      <c r="C15" t="s">
        <v>49</v>
      </c>
    </row>
    <row r="16" spans="1:5" x14ac:dyDescent="0.2">
      <c r="A16" t="s">
        <v>47</v>
      </c>
      <c r="B16" t="s">
        <v>15</v>
      </c>
      <c r="C16" t="s">
        <v>16</v>
      </c>
    </row>
    <row r="17" spans="1:3" x14ac:dyDescent="0.2">
      <c r="A17" t="s">
        <v>47</v>
      </c>
      <c r="B17" t="s">
        <v>50</v>
      </c>
      <c r="C17" t="s">
        <v>51</v>
      </c>
    </row>
    <row r="18" spans="1:3" x14ac:dyDescent="0.2">
      <c r="A18" t="s">
        <v>47</v>
      </c>
      <c r="B18" t="s">
        <v>54</v>
      </c>
      <c r="C18" t="s">
        <v>55</v>
      </c>
    </row>
    <row r="19" spans="1:3" x14ac:dyDescent="0.2">
      <c r="A19" t="s">
        <v>47</v>
      </c>
      <c r="B19" t="s">
        <v>56</v>
      </c>
      <c r="C19" t="s">
        <v>57</v>
      </c>
    </row>
    <row r="20" spans="1:3" x14ac:dyDescent="0.2">
      <c r="A20" t="s">
        <v>47</v>
      </c>
      <c r="B20" t="s">
        <v>58</v>
      </c>
      <c r="C20" t="s">
        <v>59</v>
      </c>
    </row>
    <row r="21" spans="1:3" x14ac:dyDescent="0.2">
      <c r="A21" t="s">
        <v>47</v>
      </c>
      <c r="B21" t="s">
        <v>62</v>
      </c>
      <c r="C2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E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2" sqref="F32"/>
    </sheetView>
  </sheetViews>
  <sheetFormatPr defaultRowHeight="12.75" x14ac:dyDescent="0.2"/>
  <cols>
    <col min="1" max="1" width="2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28</v>
      </c>
      <c r="C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O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9" width="9.140625" style="3"/>
  </cols>
  <sheetData>
    <row r="2" spans="1:15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</row>
    <row r="3" spans="1:15" x14ac:dyDescent="0.2">
      <c r="A3" t="s">
        <v>47</v>
      </c>
      <c r="B3" s="1" t="s">
        <v>13</v>
      </c>
      <c r="C3" t="s">
        <v>17</v>
      </c>
      <c r="D3" s="4">
        <v>170</v>
      </c>
      <c r="E3" s="6">
        <f>+D3*H3</f>
        <v>2732027.84</v>
      </c>
      <c r="F3" s="6">
        <f>+[1]Main!$O$5-[1]Main!$O$6</f>
        <v>59617</v>
      </c>
      <c r="G3" s="6">
        <f>+E3-F3</f>
        <v>2672410.84</v>
      </c>
      <c r="H3" s="6">
        <f>+[1]Main!$O$3</f>
        <v>16070.752</v>
      </c>
      <c r="I3" s="3" t="s">
        <v>46</v>
      </c>
      <c r="J3" s="5">
        <v>44798</v>
      </c>
      <c r="K3" s="2">
        <f>[1]Model!$BE$33</f>
        <v>175.12057682124131</v>
      </c>
      <c r="L3" s="7">
        <f>+K3/D3-1</f>
        <v>3.0121040124948983E-2</v>
      </c>
      <c r="M3" s="8">
        <f>+[1]Model!$BE$30</f>
        <v>7.4999999999999997E-2</v>
      </c>
      <c r="N3" s="8">
        <f>+[1]Model!$BE$31</f>
        <v>-0.01</v>
      </c>
      <c r="O3" s="8">
        <v>0</v>
      </c>
    </row>
    <row r="4" spans="1:15" x14ac:dyDescent="0.2">
      <c r="A4" t="s">
        <v>47</v>
      </c>
      <c r="B4" t="s">
        <v>14</v>
      </c>
      <c r="C4" t="s">
        <v>23</v>
      </c>
    </row>
    <row r="5" spans="1:15" x14ac:dyDescent="0.2">
      <c r="A5" t="s">
        <v>47</v>
      </c>
      <c r="B5" t="s">
        <v>52</v>
      </c>
      <c r="C5" t="s">
        <v>53</v>
      </c>
    </row>
    <row r="6" spans="1:15" x14ac:dyDescent="0.2">
      <c r="A6" t="s">
        <v>47</v>
      </c>
      <c r="B6" t="s">
        <v>60</v>
      </c>
      <c r="C6" t="s">
        <v>61</v>
      </c>
    </row>
    <row r="7" spans="1:15" x14ac:dyDescent="0.2">
      <c r="B7" t="s">
        <v>18</v>
      </c>
    </row>
    <row r="8" spans="1:15" x14ac:dyDescent="0.2">
      <c r="B8" t="s">
        <v>19</v>
      </c>
    </row>
    <row r="9" spans="1:15" x14ac:dyDescent="0.2">
      <c r="B9" t="s">
        <v>20</v>
      </c>
    </row>
    <row r="10" spans="1:15" x14ac:dyDescent="0.2">
      <c r="B10" t="s">
        <v>21</v>
      </c>
    </row>
    <row r="11" spans="1:15" x14ac:dyDescent="0.2">
      <c r="B11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2022-08-29T05:09:13Z</dcterms:modified>
</cp:coreProperties>
</file>