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550E02F-A0EF-46D6-A264-9CA7D9DF3694}" xr6:coauthVersionLast="47" xr6:coauthVersionMax="47" xr10:uidLastSave="{00000000-0000-0000-0000-000000000000}"/>
  <bookViews>
    <workbookView xWindow="-44430" yWindow="1170" windowWidth="23715" windowHeight="19635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H17" i="1"/>
  <c r="E17" i="1" s="1"/>
  <c r="G17" i="1" s="1"/>
  <c r="F18" i="2"/>
  <c r="H18" i="2"/>
  <c r="E18" i="2" s="1"/>
  <c r="G18" i="2" s="1"/>
  <c r="F17" i="2"/>
  <c r="H17" i="2"/>
  <c r="E17" i="2" s="1"/>
  <c r="F7" i="1"/>
  <c r="H7" i="1"/>
  <c r="E7" i="1" s="1"/>
  <c r="G17" i="2" l="1"/>
  <c r="G7" i="1"/>
  <c r="F5" i="1"/>
  <c r="H5" i="1"/>
  <c r="E5" i="1" s="1"/>
  <c r="F4" i="1"/>
  <c r="H4" i="1"/>
  <c r="E4" i="1" s="1"/>
  <c r="G4" i="1" l="1"/>
  <c r="G5" i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<sst xmlns="http://schemas.openxmlformats.org/spreadsheetml/2006/main" count="216" uniqueCount="136">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</sst>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5" Type="http://schemas.openxmlformats.org/officeDocument/2006/relationships/hyperlink" Target="TSM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+[2]Main!$J$7-[2]Main!$J$8</f>
        <v>36949</v>
      </c>
      <c r="G4" s="6">
        <f>+E4-F4</f>
        <v>839518.8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+[2]Main!$J$7-[2]Main!$J$8</f>
        <v>36949</v>
      </c>
      <c r="G5" s="6">
        <f>+E5-F5</f>
        <v>744955.41038473567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+[3]Main!$J$5-[3]Main!$J$6</f>
        <v>-61604</v>
      </c>
      <c r="G7" s="6">
        <f>+E7-F7</f>
        <v>800804</v>
      </c>
      <c r="H7" s="6">
        <f>+[3]Main!$J$3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+[4]Main!$M$5-[4]Main!$M$6</f>
        <v>3388</v>
      </c>
      <c r="G10" s="6">
        <f>+E10-F10</f>
        <v>206952</v>
      </c>
      <c r="H10" s="6">
        <f>+[4]Main!$M$3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+[5]Main!$K$5-[5]Main!$K$6</f>
        <v>1153</v>
      </c>
      <c r="G11" s="6">
        <f>+E11-F11</f>
        <v>153442.76542208</v>
      </c>
      <c r="H11" s="6">
        <f>+[5]Main!$K$3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+[6]Main!$L$5-[6]Main!$L$6</f>
        <v>-17932</v>
      </c>
      <c r="G12" s="6">
        <f>+E12-F12</f>
        <v>107539</v>
      </c>
      <c r="H12" s="6">
        <f>+[6]Main!$L$3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+[7]Main!$J$5-[7]Main!$J$6</f>
        <v>-4104</v>
      </c>
      <c r="G17" s="6">
        <f>+E17-F17</f>
        <v>103389.65233004</v>
      </c>
      <c r="H17" s="6">
        <f>+[7]Main!$J$3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t="s">
        <v>49</v>
      </c>
      <c r="C18" t="s">
        <v>50</v>
      </c>
    </row>
    <row r="19" spans="1:10" x14ac:dyDescent="0.2">
      <c r="A19" t="s">
        <v>46</v>
      </c>
      <c r="B19" t="s">
        <v>53</v>
      </c>
      <c r="C19" t="s">
        <v>54</v>
      </c>
    </row>
    <row r="20" spans="1:10" x14ac:dyDescent="0.2">
      <c r="A20" t="s">
        <v>46</v>
      </c>
      <c r="B20" t="s">
        <v>55</v>
      </c>
      <c r="C20" t="s">
        <v>56</v>
      </c>
    </row>
    <row r="21" spans="1:10" x14ac:dyDescent="0.2">
      <c r="A21" t="s">
        <v>46</v>
      </c>
      <c r="B21" t="s">
        <v>57</v>
      </c>
      <c r="C21" t="s">
        <v>58</v>
      </c>
    </row>
    <row r="22" spans="1:10" x14ac:dyDescent="0.2">
      <c r="A22" t="s">
        <v>46</v>
      </c>
      <c r="B22" t="s">
        <v>61</v>
      </c>
      <c r="C22" t="s">
        <v>62</v>
      </c>
    </row>
    <row r="23" spans="1:10" x14ac:dyDescent="0.2">
      <c r="A23" t="s">
        <v>46</v>
      </c>
      <c r="B23" t="s">
        <v>70</v>
      </c>
      <c r="C23" t="s">
        <v>71</v>
      </c>
    </row>
    <row r="24" spans="1:10" x14ac:dyDescent="0.2">
      <c r="A24" t="s">
        <v>46</v>
      </c>
      <c r="B24" t="s">
        <v>79</v>
      </c>
      <c r="C24" t="s">
        <v>80</v>
      </c>
    </row>
    <row r="25" spans="1:10" x14ac:dyDescent="0.2">
      <c r="A25" t="s">
        <v>46</v>
      </c>
      <c r="B25" t="s">
        <v>81</v>
      </c>
      <c r="C25" t="s">
        <v>82</v>
      </c>
    </row>
    <row r="26" spans="1:10" x14ac:dyDescent="0.2">
      <c r="A26" t="s">
        <v>46</v>
      </c>
      <c r="B26" t="s">
        <v>83</v>
      </c>
      <c r="C26" t="s">
        <v>84</v>
      </c>
    </row>
    <row r="27" spans="1:10" x14ac:dyDescent="0.2">
      <c r="A27" t="s">
        <v>46</v>
      </c>
      <c r="B27" t="s">
        <v>89</v>
      </c>
      <c r="C27" t="s">
        <v>90</v>
      </c>
    </row>
    <row r="28" spans="1:10" x14ac:dyDescent="0.2">
      <c r="A28" t="s">
        <v>46</v>
      </c>
      <c r="B28" t="s">
        <v>93</v>
      </c>
      <c r="C28" t="s">
        <v>94</v>
      </c>
    </row>
    <row r="29" spans="1:10" x14ac:dyDescent="0.2">
      <c r="A29" t="s">
        <v>46</v>
      </c>
      <c r="B29" t="s">
        <v>99</v>
      </c>
      <c r="C29" t="s">
        <v>100</v>
      </c>
    </row>
    <row r="30" spans="1:10" x14ac:dyDescent="0.2">
      <c r="A30" t="s">
        <v>46</v>
      </c>
      <c r="B30" t="s">
        <v>105</v>
      </c>
      <c r="C30" t="s">
        <v>106</v>
      </c>
    </row>
    <row r="31" spans="1:10" x14ac:dyDescent="0.2">
      <c r="A31" t="s">
        <v>46</v>
      </c>
      <c r="B31" t="s">
        <v>109</v>
      </c>
      <c r="C31" t="s">
        <v>110</v>
      </c>
    </row>
    <row r="32" spans="1:10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  <hyperlink ref="B17" r:id="rId8" xr:uid="{37FE970B-81E9-4AF7-98E1-474982CC16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+[8]Main!$O$5-[8]Main!$O$6</f>
        <v>56718</v>
      </c>
      <c r="G3" s="6">
        <f>+E3-F3</f>
        <v>2558353.94</v>
      </c>
      <c r="H3" s="6">
        <f>+[8]Main!$O$3</f>
        <v>15847</v>
      </c>
      <c r="I3" s="3" t="s">
        <v>119</v>
      </c>
      <c r="J3" s="5">
        <v>45050</v>
      </c>
      <c r="K3" s="2">
        <f>[8]Model!$BU$39</f>
        <v>162.69801432678935</v>
      </c>
      <c r="L3" s="7">
        <f>+K3/D3-1</f>
        <v>-1.4070934875837215E-2</v>
      </c>
      <c r="M3" s="8">
        <f>+[8]Model!$BU$36</f>
        <v>7.4999999999999997E-2</v>
      </c>
      <c r="N3" s="8">
        <f>+[8]Model!$BU$37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+[9]Main!$J$5-[9]Main!$J$6</f>
        <v>455.93000000000006</v>
      </c>
      <c r="G17" s="6">
        <f>+E17-F17</f>
        <v>990.34699999999998</v>
      </c>
      <c r="H17" s="6">
        <f>+[9]Main!$J$3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+[10]Main!$L$5-[10]Main!$L$6</f>
        <v>84.07</v>
      </c>
      <c r="G18" s="6">
        <f>+E18-F18</f>
        <v>82.311838039999998</v>
      </c>
      <c r="H18" s="6">
        <f>+[10]Main!$L$3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2024-09-21T20:15:24Z</dcterms:modified>
</cp:coreProperties>
</file>