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EB15C69-5FC1-46DF-95E2-E7220E6EB007}" xr6:coauthVersionLast="47" xr6:coauthVersionMax="47" xr10:uidLastSave="{00000000-0000-0000-0000-000000000000}"/>
  <bookViews>
    <workbookView xWindow="-30345" yWindow="4905" windowWidth="18465" windowHeight="15315" xr2:uid="{1F39B899-BCCD-45D4-944D-9521F6C1B4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M4" i="1"/>
  <c r="M7" i="1" s="1"/>
  <c r="M6" i="1"/>
</calcChain>
</file>

<file path=xl/sharedStrings.xml><?xml version="1.0" encoding="utf-8"?>
<sst xmlns="http://schemas.openxmlformats.org/spreadsheetml/2006/main" count="30" uniqueCount="27">
  <si>
    <t>Price</t>
  </si>
  <si>
    <t>Shares</t>
  </si>
  <si>
    <t>MC</t>
  </si>
  <si>
    <t>Cash</t>
  </si>
  <si>
    <t>Debt</t>
  </si>
  <si>
    <t>EV</t>
  </si>
  <si>
    <t>Name</t>
  </si>
  <si>
    <t>Ruconest</t>
  </si>
  <si>
    <t>Joenja (leniolisib)</t>
  </si>
  <si>
    <t>Ruconest (conestat)</t>
  </si>
  <si>
    <t>Indication</t>
  </si>
  <si>
    <t>HAE</t>
  </si>
  <si>
    <t>APDS</t>
  </si>
  <si>
    <t>Main</t>
  </si>
  <si>
    <t>Joenja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</si>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</sst>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2F0C33A-4358-4C7B-B997-A96C825081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4DC2-CF17-4B3B-B50C-E6A887B03323}">
  <dimension ref="B2:N8"/>
  <sheetViews>
    <sheetView tabSelected="1" zoomScale="115" zoomScaleNormal="115" workbookViewId="0">
      <selection activeCell="M4" sqref="M4"/>
    </sheetView>
  </sheetViews>
  <sheetFormatPr defaultRowHeight="12.75" x14ac:dyDescent="0.2"/>
  <cols>
    <col min="1" max="1" width="1.7109375" customWidth="1"/>
    <col min="2" max="2" width="18" bestFit="1" customWidth="1"/>
  </cols>
  <sheetData>
    <row r="2" spans="2:14" x14ac:dyDescent="0.2">
      <c r="B2" s="8" t="s">
        <v>6</v>
      </c>
      <c r="C2" s="9" t="s">
        <v>10</v>
      </c>
      <c r="D2" s="9"/>
      <c r="E2" s="9"/>
      <c r="F2" s="9"/>
      <c r="G2" s="9"/>
      <c r="H2" s="9"/>
      <c r="I2" s="9"/>
      <c r="J2" s="10"/>
      <c r="L2" t="s">
        <v>0</v>
      </c>
      <c r="M2" s="1">
        <v>8</v>
      </c>
    </row>
    <row r="3" spans="2:14" x14ac:dyDescent="0.2">
      <c r="B3" s="2" t="s">
        <v>9</v>
      </c>
      <c r="C3" s="3" t="s">
        <v>11</v>
      </c>
      <c r="D3" s="3"/>
      <c r="E3" s="3"/>
      <c r="F3" s="3"/>
      <c r="G3" s="3"/>
      <c r="H3" s="3"/>
      <c r="I3" s="3"/>
      <c r="J3" s="4"/>
      <c r="L3" t="s">
        <v>1</v>
      </c>
      <c r="M3" s="12">
        <v>785.51099999999997</v>
      </c>
      <c r="N3" s="11" t="s">
        <v>24</v>
      </c>
    </row>
    <row r="4" spans="2:14" x14ac:dyDescent="0.2">
      <c r="B4" s="2" t="s">
        <v>8</v>
      </c>
      <c r="C4" s="3" t="s">
        <v>12</v>
      </c>
      <c r="D4" s="3"/>
      <c r="E4" s="3"/>
      <c r="F4" s="3"/>
      <c r="G4" s="3"/>
      <c r="H4" s="3"/>
      <c r="I4" s="3"/>
      <c r="J4" s="4"/>
      <c r="L4" t="s">
        <v>2</v>
      </c>
      <c r="M4" s="12">
        <f>+M2*M3/10</f>
        <v>628.40879999999993</v>
      </c>
      <c r="N4" s="11"/>
    </row>
    <row r="5" spans="2:14" x14ac:dyDescent="0.2">
      <c r="B5" s="2"/>
      <c r="C5" s="3"/>
      <c r="D5" s="3"/>
      <c r="E5" s="3"/>
      <c r="F5" s="3"/>
      <c r="G5" s="3"/>
      <c r="H5" s="3"/>
      <c r="I5" s="3"/>
      <c r="J5" s="4"/>
      <c r="L5" t="s">
        <v>3</v>
      </c>
      <c r="M5" s="12">
        <v>162</v>
      </c>
      <c r="N5" s="11" t="s">
        <v>24</v>
      </c>
    </row>
    <row r="6" spans="2:14" x14ac:dyDescent="0.2">
      <c r="B6" s="2"/>
      <c r="C6" s="3"/>
      <c r="D6" s="3"/>
      <c r="E6" s="3"/>
      <c r="F6" s="3"/>
      <c r="G6" s="3"/>
      <c r="H6" s="3"/>
      <c r="I6" s="3"/>
      <c r="J6" s="4"/>
      <c r="L6" t="s">
        <v>4</v>
      </c>
      <c r="M6" s="12">
        <f>87.323+3.147</f>
        <v>90.47</v>
      </c>
      <c r="N6" s="11" t="s">
        <v>24</v>
      </c>
    </row>
    <row r="7" spans="2:14" x14ac:dyDescent="0.2">
      <c r="B7" s="2"/>
      <c r="C7" s="3"/>
      <c r="D7" s="3"/>
      <c r="E7" s="3"/>
      <c r="F7" s="3"/>
      <c r="G7" s="3"/>
      <c r="H7" s="3"/>
      <c r="I7" s="3"/>
      <c r="J7" s="4"/>
      <c r="L7" t="s">
        <v>5</v>
      </c>
      <c r="M7" s="12">
        <f>+M4-M5+M6</f>
        <v>556.87879999999996</v>
      </c>
    </row>
    <row r="8" spans="2:14" x14ac:dyDescent="0.2">
      <c r="B8" s="5"/>
      <c r="C8" s="6"/>
      <c r="D8" s="6"/>
      <c r="E8" s="6"/>
      <c r="F8" s="6"/>
      <c r="G8" s="6"/>
      <c r="H8" s="6"/>
      <c r="I8" s="6"/>
      <c r="J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7877-43DE-4D20-9D9E-BB366D1DE553}">
  <dimension ref="A1:N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2.75" x14ac:dyDescent="0.2"/>
  <cols>
    <col min="3" max="14" width="9.140625" style="11"/>
  </cols>
  <sheetData>
    <row r="1" spans="1:14" x14ac:dyDescent="0.2">
      <c r="A1" t="s">
        <v>13</v>
      </c>
    </row>
    <row r="2" spans="1:14" x14ac:dyDescent="0.2"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  <c r="L2" s="11" t="s">
        <v>24</v>
      </c>
      <c r="M2" s="11" t="s">
        <v>25</v>
      </c>
      <c r="N2" s="11" t="s">
        <v>26</v>
      </c>
    </row>
    <row r="3" spans="1:14" x14ac:dyDescent="0.2">
      <c r="B3" t="s">
        <v>14</v>
      </c>
      <c r="L3" s="11">
        <v>11.1</v>
      </c>
    </row>
    <row r="4" spans="1:14" x14ac:dyDescent="0.2">
      <c r="B4" t="s">
        <v>7</v>
      </c>
      <c r="L4" s="11">
        <v>63</v>
      </c>
    </row>
    <row r="5" spans="1:14" x14ac:dyDescent="0.2">
      <c r="L5" s="11">
        <f>+L3+L4</f>
        <v>74.099999999999994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2024-10-17T18:09:59Z</dcterms:created>
  <dcterms:modified xsi:type="dcterms:W3CDTF">2024-10-17T18:18:01Z</dcterms:modified>
</cp:coreProperties>
</file>