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1EE8B62-53C9-44D4-8F98-7CA9F754CE00}" xr6:coauthVersionLast="47" xr6:coauthVersionMax="47" xr10:uidLastSave="{00000000-0000-0000-0000-000000000000}"/>
  <bookViews>
    <workbookView xWindow="-18900" yWindow="255" windowWidth="18705" windowHeight="1708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D471" i="1"/>
  <c r="R15" i="1"/>
  <c r="Q15" i="1"/>
  <c r="P15" i="1"/>
  <c r="N15" i="1" l="1"/>
  <c r="O15" i="1" s="1"/>
  <c r="N19" i="9" l="1"/>
  <c r="N16" i="9" s="1"/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<sst xmlns="http://schemas.openxmlformats.org/spreadsheetml/2006/main" count="2979" uniqueCount="1814">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</sst>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comments" Target="../comments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microsoft.com/office/2017/10/relationships/threadedComment" Target="../threadedComments/threadedComment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1"/>
  <sheetViews>
    <sheetView tabSelected="1" zoomScale="145" zoomScaleNormal="145" workbookViewId="0">
      <pane xSplit="5" ySplit="3" topLeftCell="F296" activePane="bottomRight" state="frozen"/>
      <selection pane="topRight" activeCell="C1" sqref="C1"/>
      <selection pane="bottomLeft" activeCell="A4" sqref="A4"/>
      <selection pane="bottomRight" activeCell="H310" sqref="H310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77</v>
      </c>
      <c r="H2" s="6">
        <f>SUM(H4:H456)-H6-H13-H11-H17-H23-H27-H47-H55</f>
        <v>5103845.8510663453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1073</v>
      </c>
      <c r="L20" s="6">
        <f>+[15]Main!$J$3</f>
        <v>1244.9920810000001</v>
      </c>
      <c r="M20" s="9">
        <v>45593</v>
      </c>
    </row>
    <row r="21" spans="1:31" x14ac:dyDescent="0.2">
      <c r="A21" s="102" t="s">
        <v>334</v>
      </c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45540</v>
      </c>
    </row>
    <row r="22" spans="1:31" x14ac:dyDescent="0.2">
      <c r="A22" s="102" t="s">
        <v>334</v>
      </c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1073</v>
      </c>
      <c r="L65" s="6">
        <f>+[56]Main!$L$3</f>
        <v>100.976249</v>
      </c>
      <c r="M65" s="9">
        <v>45572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1279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1073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1073</v>
      </c>
      <c r="L74" s="6">
        <f>+[65]Main!$K$3</f>
        <v>221.74757500000001</v>
      </c>
      <c r="M74" s="9">
        <v>45541</v>
      </c>
    </row>
    <row r="75" spans="1:32" x14ac:dyDescent="0.2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1073</v>
      </c>
      <c r="L75" s="6">
        <f>+[66]Main!$L$3</f>
        <v>533.87796600000001</v>
      </c>
      <c r="M75" s="9">
        <v>45567</v>
      </c>
    </row>
    <row r="76" spans="1:32" x14ac:dyDescent="0.2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1073</v>
      </c>
      <c r="L76" s="6">
        <f>+[67]Main!$N$3</f>
        <v>136.41541799999999</v>
      </c>
      <c r="M76" s="9">
        <v>45566</v>
      </c>
    </row>
    <row r="77" spans="1:32" s="34" customFormat="1" x14ac:dyDescent="0.2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1073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1073</v>
      </c>
      <c r="L78" s="6">
        <f>+[69]Main!$K$3</f>
        <v>117.659578</v>
      </c>
      <c r="M78" s="9">
        <v>45570</v>
      </c>
    </row>
    <row r="79" spans="1:32" x14ac:dyDescent="0.2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1073</v>
      </c>
      <c r="L79" s="6">
        <f>+[70]Main!$M$3</f>
        <v>285.25172500000002</v>
      </c>
      <c r="M79" s="9">
        <v>45540</v>
      </c>
    </row>
    <row r="80" spans="1:32" x14ac:dyDescent="0.2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1073</v>
      </c>
      <c r="L80" s="30">
        <f>+[71]Main!$N$3</f>
        <v>187.58600000000001</v>
      </c>
      <c r="M80" s="37">
        <v>45579</v>
      </c>
    </row>
    <row r="81" spans="1:32" x14ac:dyDescent="0.2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1073</v>
      </c>
      <c r="L81" s="6">
        <f>+[72]Main!$K$3</f>
        <v>62.853999999999999</v>
      </c>
      <c r="M81" s="9">
        <v>45549</v>
      </c>
    </row>
    <row r="82" spans="1:32" x14ac:dyDescent="0.2">
      <c r="A82"/>
      <c r="B82"/>
      <c r="C82"/>
      <c r="D82" s="1">
        <f t="shared" si="6"/>
        <v>71</v>
      </c>
      <c r="E82" s="5" t="s">
        <v>681</v>
      </c>
      <c r="F82" t="s">
        <v>998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1073</v>
      </c>
      <c r="L82" s="6">
        <f>+[73]Main!$K$3</f>
        <v>991.7</v>
      </c>
      <c r="M82" s="9">
        <v>45581</v>
      </c>
    </row>
    <row r="83" spans="1:32" x14ac:dyDescent="0.2">
      <c r="A83" s="1" t="s">
        <v>334</v>
      </c>
      <c r="D83" s="1">
        <f t="shared" si="6"/>
        <v>72</v>
      </c>
      <c r="E83" s="5" t="s">
        <v>805</v>
      </c>
      <c r="F83" t="s">
        <v>806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1073</v>
      </c>
      <c r="L83" s="6">
        <f>+[74]Main!$L$3</f>
        <v>242</v>
      </c>
      <c r="M83" s="9">
        <v>45566</v>
      </c>
    </row>
    <row r="84" spans="1:32" x14ac:dyDescent="0.2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1279</v>
      </c>
      <c r="L84" s="6">
        <f>+[75]Main!$K$3</f>
        <v>28.760548</v>
      </c>
      <c r="M84" s="9">
        <v>45631</v>
      </c>
    </row>
    <row r="85" spans="1:32" x14ac:dyDescent="0.2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1073</v>
      </c>
      <c r="L85" s="6">
        <f>+[76]Main!$L$3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1073</v>
      </c>
      <c r="L86" s="6">
        <f>+[77]Main!$M$3</f>
        <v>21.712676999999999</v>
      </c>
      <c r="M86" s="9">
        <v>45556</v>
      </c>
    </row>
    <row r="87" spans="1:32" x14ac:dyDescent="0.2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1073</v>
      </c>
      <c r="L87" s="6">
        <f>+[78]Main!$L$3</f>
        <v>48.436107999999997</v>
      </c>
      <c r="M87" s="9">
        <v>45540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2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2"/>
        <v>93</v>
      </c>
      <c r="E103" s="5" t="s">
        <v>849</v>
      </c>
      <c r="F103" t="s">
        <v>850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2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2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2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2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">
      <c r="D141" s="1">
        <f t="shared" si="19"/>
        <v>124</v>
      </c>
      <c r="E141" t="s">
        <v>1425</v>
      </c>
      <c r="F141" t="s">
        <v>1426</v>
      </c>
      <c r="G141" s="7">
        <v>2.1</v>
      </c>
    </row>
    <row r="142" spans="1:8" x14ac:dyDescent="0.2">
      <c r="D142" s="1">
        <f t="shared" si="19"/>
        <v>125</v>
      </c>
      <c r="E142" t="s">
        <v>1427</v>
      </c>
      <c r="F142" t="s">
        <v>1428</v>
      </c>
      <c r="G142" s="7"/>
    </row>
    <row r="143" spans="1:8" x14ac:dyDescent="0.2">
      <c r="D143" s="1">
        <f t="shared" si="19"/>
        <v>126</v>
      </c>
      <c r="E143" t="s">
        <v>269</v>
      </c>
      <c r="F143" t="s">
        <v>270</v>
      </c>
    </row>
    <row r="144" spans="1:8" x14ac:dyDescent="0.2">
      <c r="D144" s="1">
        <f t="shared" si="19"/>
        <v>127</v>
      </c>
      <c r="E144" s="5" t="s">
        <v>1429</v>
      </c>
      <c r="F144" t="s">
        <v>1430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19"/>
        <v>128</v>
      </c>
      <c r="E146" t="s">
        <v>1059</v>
      </c>
      <c r="F146" t="s">
        <v>1060</v>
      </c>
    </row>
    <row r="147" spans="1:31" x14ac:dyDescent="0.2">
      <c r="A147" s="89" t="s">
        <v>334</v>
      </c>
      <c r="B147"/>
      <c r="C147"/>
      <c r="D147" s="1">
        <f t="shared" si="19"/>
        <v>129</v>
      </c>
      <c r="E147" t="s">
        <v>1057</v>
      </c>
      <c r="F147" t="s">
        <v>1058</v>
      </c>
      <c r="G147" s="7"/>
    </row>
    <row r="148" spans="1:31" x14ac:dyDescent="0.2">
      <c r="A148"/>
      <c r="B148"/>
      <c r="C148"/>
      <c r="D148" s="1">
        <f t="shared" si="19"/>
        <v>130</v>
      </c>
      <c r="E148" t="s">
        <v>1431</v>
      </c>
      <c r="F148"/>
      <c r="G148" s="7"/>
    </row>
    <row r="149" spans="1:31" x14ac:dyDescent="0.2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19"/>
        <v>133</v>
      </c>
      <c r="E151" t="s">
        <v>1063</v>
      </c>
      <c r="F151" t="s">
        <v>1064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1119</v>
      </c>
      <c r="F152" t="s">
        <v>1120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1068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1069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1067</v>
      </c>
      <c r="H156" s="6"/>
    </row>
    <row r="157" spans="1:31" x14ac:dyDescent="0.2">
      <c r="A157"/>
      <c r="B157"/>
      <c r="C157"/>
      <c r="D157" s="1">
        <f t="shared" si="19"/>
        <v>139</v>
      </c>
      <c r="E157" t="s">
        <v>1149</v>
      </c>
      <c r="F157" s="1" t="s">
        <v>1150</v>
      </c>
      <c r="H157" s="6"/>
    </row>
    <row r="158" spans="1:31" x14ac:dyDescent="0.2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">
      <c r="A165"/>
      <c r="B165"/>
      <c r="C165"/>
      <c r="D165" s="1">
        <f t="shared" si="19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">
      <c r="A168"/>
      <c r="B168"/>
      <c r="C168"/>
      <c r="D168" s="1">
        <f t="shared" si="19"/>
        <v>149</v>
      </c>
      <c r="E168" t="s">
        <v>1181</v>
      </c>
      <c r="F168" t="s">
        <v>1182</v>
      </c>
      <c r="H168" s="6"/>
    </row>
    <row r="169" spans="1:13" x14ac:dyDescent="0.2">
      <c r="A169"/>
      <c r="B169"/>
      <c r="C169"/>
      <c r="D169" s="1">
        <f t="shared" si="19"/>
        <v>150</v>
      </c>
      <c r="E169" t="s">
        <v>1123</v>
      </c>
      <c r="F169" t="s">
        <v>1124</v>
      </c>
      <c r="H169" s="6"/>
    </row>
    <row r="170" spans="1:13" x14ac:dyDescent="0.2">
      <c r="D170" s="1">
        <f t="shared" si="19"/>
        <v>151</v>
      </c>
      <c r="E170" t="s">
        <v>1125</v>
      </c>
      <c r="F170" t="s">
        <v>1126</v>
      </c>
    </row>
    <row r="171" spans="1:13" x14ac:dyDescent="0.2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">
      <c r="A174"/>
      <c r="B174"/>
      <c r="C174"/>
      <c r="D174" s="1">
        <f t="shared" si="19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">
      <c r="D212" s="95">
        <f t="shared" si="21"/>
        <v>190</v>
      </c>
      <c r="E212" s="96" t="s">
        <v>951</v>
      </c>
      <c r="F212" s="95" t="s">
        <v>952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1194</v>
      </c>
      <c r="F215" s="41" t="s">
        <v>1195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1174</v>
      </c>
      <c r="F230" t="s">
        <v>1175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1073</v>
      </c>
      <c r="L254" s="6">
        <f>+[148]Main!$J$3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1354</v>
      </c>
      <c r="F263" t="s">
        <v>1355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6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6"/>
        <v>250</v>
      </c>
      <c r="E272" t="s">
        <v>733</v>
      </c>
      <c r="F272" t="s">
        <v>734</v>
      </c>
    </row>
    <row r="273" spans="1:7" x14ac:dyDescent="0.2">
      <c r="D273" s="1">
        <f t="shared" si="26"/>
        <v>251</v>
      </c>
      <c r="E273" t="s">
        <v>729</v>
      </c>
      <c r="F273" t="s">
        <v>730</v>
      </c>
    </row>
    <row r="274" spans="1:7" x14ac:dyDescent="0.2">
      <c r="D274" s="1">
        <f t="shared" si="26"/>
        <v>252</v>
      </c>
      <c r="E274" s="1" t="s">
        <v>515</v>
      </c>
      <c r="F274" s="1" t="s">
        <v>516</v>
      </c>
    </row>
    <row r="275" spans="1:7" x14ac:dyDescent="0.2">
      <c r="D275" s="1">
        <f t="shared" si="26"/>
        <v>253</v>
      </c>
      <c r="E275" t="s">
        <v>520</v>
      </c>
      <c r="F275" t="s">
        <v>1300</v>
      </c>
      <c r="G275" s="3">
        <v>13.13</v>
      </c>
    </row>
    <row r="276" spans="1:7" x14ac:dyDescent="0.2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6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6"/>
        <v>263</v>
      </c>
      <c r="E285" s="34" t="s">
        <v>539</v>
      </c>
      <c r="F285" s="34" t="s">
        <v>540</v>
      </c>
    </row>
    <row r="286" spans="1:7" x14ac:dyDescent="0.2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6"/>
        <v>266</v>
      </c>
      <c r="E288" t="s">
        <v>547</v>
      </c>
      <c r="F288" t="s">
        <v>548</v>
      </c>
    </row>
    <row r="289" spans="1:13" x14ac:dyDescent="0.2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">
      <c r="D293" s="1">
        <f t="shared" si="26"/>
        <v>271</v>
      </c>
      <c r="E293" t="s">
        <v>991</v>
      </c>
      <c r="F293" t="s">
        <v>992</v>
      </c>
    </row>
    <row r="294" spans="1:13" x14ac:dyDescent="0.2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x14ac:dyDescent="0.2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">
      <c r="D300" s="1">
        <f t="shared" si="26"/>
        <v>278</v>
      </c>
      <c r="E300" t="s">
        <v>801</v>
      </c>
      <c r="F300" t="s">
        <v>802</v>
      </c>
    </row>
    <row r="301" spans="1:13" x14ac:dyDescent="0.2">
      <c r="D301" s="1">
        <f t="shared" si="26"/>
        <v>279</v>
      </c>
      <c r="E301" s="5" t="s">
        <v>800</v>
      </c>
      <c r="F301" t="s">
        <v>1811</v>
      </c>
      <c r="G301" s="3">
        <v>8.77</v>
      </c>
    </row>
    <row r="302" spans="1:13" x14ac:dyDescent="0.2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">
      <c r="A304" s="1" t="s">
        <v>334</v>
      </c>
      <c r="D304" s="1">
        <f t="shared" si="26"/>
        <v>282</v>
      </c>
      <c r="E304" t="s">
        <v>979</v>
      </c>
      <c r="F304" t="s">
        <v>980</v>
      </c>
    </row>
    <row r="305" spans="1:31" x14ac:dyDescent="0.2">
      <c r="A305" s="1" t="s">
        <v>334</v>
      </c>
      <c r="D305" s="1">
        <f t="shared" si="26"/>
        <v>283</v>
      </c>
      <c r="E305" t="s">
        <v>977</v>
      </c>
      <c r="F305" t="s">
        <v>978</v>
      </c>
    </row>
    <row r="306" spans="1:31" x14ac:dyDescent="0.2">
      <c r="A306" t="s">
        <v>334</v>
      </c>
      <c r="B306"/>
      <c r="C306"/>
      <c r="D306" s="1">
        <f t="shared" si="26"/>
        <v>284</v>
      </c>
      <c r="E306" t="s">
        <v>983</v>
      </c>
      <c r="F306" t="s">
        <v>984</v>
      </c>
    </row>
    <row r="307" spans="1:31" x14ac:dyDescent="0.2">
      <c r="A307"/>
      <c r="B307"/>
      <c r="C307"/>
      <c r="D307" s="1">
        <f t="shared" si="26"/>
        <v>285</v>
      </c>
      <c r="E307" t="s">
        <v>985</v>
      </c>
      <c r="F307" t="s">
        <v>986</v>
      </c>
    </row>
    <row r="308" spans="1:31" x14ac:dyDescent="0.2">
      <c r="A308" t="s">
        <v>334</v>
      </c>
      <c r="B308"/>
      <c r="C308"/>
      <c r="D308" s="1">
        <f t="shared" si="26"/>
        <v>286</v>
      </c>
      <c r="E308" t="s">
        <v>987</v>
      </c>
      <c r="F308" t="s">
        <v>988</v>
      </c>
    </row>
    <row r="309" spans="1:31" x14ac:dyDescent="0.2">
      <c r="A309" t="s">
        <v>334</v>
      </c>
      <c r="B309"/>
      <c r="C309"/>
      <c r="D309" s="1">
        <f t="shared" si="26"/>
        <v>287</v>
      </c>
      <c r="E309" t="s">
        <v>989</v>
      </c>
      <c r="F309" t="s">
        <v>990</v>
      </c>
    </row>
    <row r="310" spans="1:31" x14ac:dyDescent="0.2">
      <c r="A310" t="s">
        <v>334</v>
      </c>
      <c r="B310"/>
      <c r="C310"/>
      <c r="D310" s="1">
        <f t="shared" si="26"/>
        <v>288</v>
      </c>
      <c r="E310" t="s">
        <v>981</v>
      </c>
      <c r="F310" t="s">
        <v>982</v>
      </c>
      <c r="G310" s="7">
        <v>0.92</v>
      </c>
    </row>
    <row r="311" spans="1:31" x14ac:dyDescent="0.2">
      <c r="A311" s="1" t="s">
        <v>334</v>
      </c>
      <c r="D311" s="1">
        <f t="shared" si="26"/>
        <v>289</v>
      </c>
      <c r="E311" t="s">
        <v>975</v>
      </c>
      <c r="F311" t="s">
        <v>976</v>
      </c>
    </row>
    <row r="312" spans="1:31" x14ac:dyDescent="0.2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6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6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6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6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6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6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">
      <c r="D327" s="1">
        <f t="shared" si="26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7"/>
        <v>308</v>
      </c>
      <c r="E330" t="s">
        <v>1172</v>
      </c>
      <c r="F330" t="s">
        <v>1173</v>
      </c>
    </row>
    <row r="331" spans="1:31" x14ac:dyDescent="0.2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">
      <c r="D335" s="1">
        <f t="shared" si="27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7"/>
        <v>314</v>
      </c>
      <c r="E336" t="s">
        <v>807</v>
      </c>
      <c r="F336" t="s">
        <v>808</v>
      </c>
    </row>
    <row r="337" spans="1:7" x14ac:dyDescent="0.2">
      <c r="A337" s="1" t="s">
        <v>334</v>
      </c>
      <c r="D337" s="1">
        <f t="shared" si="27"/>
        <v>315</v>
      </c>
      <c r="E337" t="s">
        <v>811</v>
      </c>
      <c r="F337" t="s">
        <v>812</v>
      </c>
    </row>
    <row r="338" spans="1:7" x14ac:dyDescent="0.2">
      <c r="A338" t="s">
        <v>334</v>
      </c>
      <c r="B338"/>
      <c r="C338"/>
      <c r="D338" s="1">
        <f t="shared" si="27"/>
        <v>316</v>
      </c>
      <c r="E338" t="s">
        <v>817</v>
      </c>
      <c r="F338" t="s">
        <v>818</v>
      </c>
    </row>
    <row r="339" spans="1:7" x14ac:dyDescent="0.2">
      <c r="A339" t="s">
        <v>334</v>
      </c>
      <c r="B339"/>
      <c r="C339"/>
      <c r="D339" s="1">
        <f t="shared" si="27"/>
        <v>317</v>
      </c>
      <c r="E339" t="s">
        <v>821</v>
      </c>
      <c r="F339" t="s">
        <v>822</v>
      </c>
    </row>
    <row r="340" spans="1:7" x14ac:dyDescent="0.2">
      <c r="A340" t="s">
        <v>334</v>
      </c>
      <c r="B340"/>
      <c r="C340"/>
      <c r="D340" s="1">
        <f t="shared" si="27"/>
        <v>318</v>
      </c>
      <c r="E340" t="s">
        <v>819</v>
      </c>
      <c r="F340" t="s">
        <v>820</v>
      </c>
    </row>
    <row r="341" spans="1:7" x14ac:dyDescent="0.2">
      <c r="A341" t="s">
        <v>334</v>
      </c>
      <c r="B341"/>
      <c r="C341"/>
      <c r="D341" s="1">
        <f t="shared" si="27"/>
        <v>319</v>
      </c>
      <c r="E341" t="s">
        <v>815</v>
      </c>
      <c r="F341" t="s">
        <v>816</v>
      </c>
    </row>
    <row r="342" spans="1:7" x14ac:dyDescent="0.2">
      <c r="A342" t="s">
        <v>334</v>
      </c>
      <c r="B342"/>
      <c r="C342"/>
      <c r="D342" s="1">
        <f t="shared" si="27"/>
        <v>320</v>
      </c>
      <c r="E342" t="s">
        <v>813</v>
      </c>
      <c r="F342" t="s">
        <v>814</v>
      </c>
    </row>
    <row r="343" spans="1:7" x14ac:dyDescent="0.2">
      <c r="A343" s="1" t="s">
        <v>334</v>
      </c>
      <c r="D343" s="1">
        <f t="shared" si="27"/>
        <v>321</v>
      </c>
      <c r="E343" t="s">
        <v>809</v>
      </c>
      <c r="F343" t="s">
        <v>810</v>
      </c>
    </row>
    <row r="344" spans="1:7" x14ac:dyDescent="0.2">
      <c r="A344" s="1" t="s">
        <v>334</v>
      </c>
      <c r="D344" s="1">
        <f t="shared" si="27"/>
        <v>322</v>
      </c>
      <c r="E344" t="s">
        <v>803</v>
      </c>
      <c r="F344" t="s">
        <v>804</v>
      </c>
    </row>
    <row r="345" spans="1:7" x14ac:dyDescent="0.2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7"/>
        <v>332</v>
      </c>
      <c r="E354" t="s">
        <v>823</v>
      </c>
      <c r="F354" t="s">
        <v>824</v>
      </c>
    </row>
    <row r="355" spans="1:13" x14ac:dyDescent="0.2">
      <c r="A355" t="s">
        <v>334</v>
      </c>
      <c r="B355"/>
      <c r="C355"/>
      <c r="D355" s="1">
        <f t="shared" si="27"/>
        <v>333</v>
      </c>
      <c r="E355" t="s">
        <v>827</v>
      </c>
      <c r="F355" t="s">
        <v>828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7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7"/>
        <v>335</v>
      </c>
      <c r="E357" t="s">
        <v>831</v>
      </c>
      <c r="F357" t="s">
        <v>832</v>
      </c>
    </row>
    <row r="358" spans="1:13" x14ac:dyDescent="0.2">
      <c r="A358" t="s">
        <v>334</v>
      </c>
      <c r="B358"/>
      <c r="C358"/>
      <c r="D358" s="1">
        <f t="shared" si="27"/>
        <v>336</v>
      </c>
      <c r="E358" s="5" t="s">
        <v>833</v>
      </c>
      <c r="F358" t="s">
        <v>834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7"/>
        <v>337</v>
      </c>
      <c r="E359" t="s">
        <v>835</v>
      </c>
      <c r="F359" t="s">
        <v>836</v>
      </c>
    </row>
    <row r="360" spans="1:13" x14ac:dyDescent="0.2">
      <c r="A360" t="s">
        <v>334</v>
      </c>
      <c r="B360"/>
      <c r="C360"/>
      <c r="D360" s="1">
        <f t="shared" si="27"/>
        <v>338</v>
      </c>
      <c r="E360" t="s">
        <v>837</v>
      </c>
      <c r="F360" t="s">
        <v>838</v>
      </c>
    </row>
    <row r="361" spans="1:13" x14ac:dyDescent="0.2">
      <c r="A361"/>
      <c r="B361"/>
      <c r="C361"/>
      <c r="D361" s="1">
        <f t="shared" si="27"/>
        <v>339</v>
      </c>
      <c r="E361" t="s">
        <v>839</v>
      </c>
      <c r="F361" t="s">
        <v>840</v>
      </c>
    </row>
    <row r="362" spans="1:13" x14ac:dyDescent="0.2">
      <c r="A362"/>
      <c r="B362"/>
      <c r="C362"/>
      <c r="D362" s="1">
        <f t="shared" si="27"/>
        <v>340</v>
      </c>
      <c r="E362" t="s">
        <v>841</v>
      </c>
      <c r="F362" t="s">
        <v>842</v>
      </c>
    </row>
    <row r="363" spans="1:13" x14ac:dyDescent="0.2">
      <c r="A363" t="s">
        <v>334</v>
      </c>
      <c r="B363"/>
      <c r="C363"/>
      <c r="D363" s="1">
        <f t="shared" si="27"/>
        <v>341</v>
      </c>
      <c r="E363" t="s">
        <v>843</v>
      </c>
      <c r="F363" t="s">
        <v>844</v>
      </c>
    </row>
    <row r="364" spans="1:13" x14ac:dyDescent="0.2">
      <c r="A364" t="s">
        <v>334</v>
      </c>
      <c r="B364"/>
      <c r="C364"/>
      <c r="D364" s="1">
        <f t="shared" si="27"/>
        <v>342</v>
      </c>
      <c r="E364" t="s">
        <v>845</v>
      </c>
      <c r="F364" t="s">
        <v>846</v>
      </c>
    </row>
    <row r="365" spans="1:13" x14ac:dyDescent="0.2">
      <c r="A365" t="s">
        <v>334</v>
      </c>
      <c r="B365"/>
      <c r="C365"/>
      <c r="D365" s="1">
        <f t="shared" si="27"/>
        <v>343</v>
      </c>
      <c r="E365" s="5" t="s">
        <v>851</v>
      </c>
      <c r="F365" t="s">
        <v>852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7"/>
        <v>344</v>
      </c>
      <c r="E366" s="5" t="s">
        <v>853</v>
      </c>
      <c r="F366" t="s">
        <v>854</v>
      </c>
      <c r="G366" s="3">
        <v>14.25</v>
      </c>
    </row>
    <row r="367" spans="1:13" x14ac:dyDescent="0.2">
      <c r="A367"/>
      <c r="B367"/>
      <c r="C367"/>
      <c r="D367" s="1">
        <f t="shared" si="27"/>
        <v>345</v>
      </c>
      <c r="E367" t="s">
        <v>855</v>
      </c>
      <c r="F367" t="s">
        <v>856</v>
      </c>
    </row>
    <row r="368" spans="1:13" x14ac:dyDescent="0.2">
      <c r="A368" t="s">
        <v>334</v>
      </c>
      <c r="B368"/>
      <c r="C368"/>
      <c r="D368" s="1">
        <f t="shared" si="27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7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7"/>
        <v>348</v>
      </c>
      <c r="E370" t="s">
        <v>861</v>
      </c>
      <c r="F370" t="s">
        <v>862</v>
      </c>
    </row>
    <row r="371" spans="1:13" x14ac:dyDescent="0.2">
      <c r="A371" t="s">
        <v>334</v>
      </c>
      <c r="B371"/>
      <c r="C371"/>
      <c r="D371" s="1">
        <f t="shared" si="27"/>
        <v>349</v>
      </c>
      <c r="E371" t="s">
        <v>863</v>
      </c>
      <c r="F371" t="s">
        <v>864</v>
      </c>
    </row>
    <row r="372" spans="1:13" x14ac:dyDescent="0.2">
      <c r="A372" t="s">
        <v>334</v>
      </c>
      <c r="B372"/>
      <c r="C372"/>
      <c r="D372" s="1">
        <f t="shared" si="27"/>
        <v>350</v>
      </c>
      <c r="E372" t="s">
        <v>865</v>
      </c>
      <c r="F372" t="s">
        <v>866</v>
      </c>
    </row>
    <row r="373" spans="1:13" x14ac:dyDescent="0.2">
      <c r="A373" t="s">
        <v>334</v>
      </c>
      <c r="B373"/>
      <c r="C373"/>
      <c r="D373" s="1">
        <f t="shared" si="27"/>
        <v>351</v>
      </c>
      <c r="E373" t="s">
        <v>867</v>
      </c>
      <c r="F373" t="s">
        <v>868</v>
      </c>
    </row>
    <row r="374" spans="1:13" x14ac:dyDescent="0.2">
      <c r="A374" t="s">
        <v>334</v>
      </c>
      <c r="B374"/>
      <c r="C374"/>
      <c r="D374" s="1">
        <f t="shared" si="27"/>
        <v>352</v>
      </c>
      <c r="E374" t="s">
        <v>871</v>
      </c>
      <c r="F374" t="s">
        <v>872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7"/>
        <v>353</v>
      </c>
      <c r="E375" t="s">
        <v>873</v>
      </c>
      <c r="F375" t="s">
        <v>874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7"/>
        <v>354</v>
      </c>
      <c r="E376" t="s">
        <v>875</v>
      </c>
      <c r="F376" t="s">
        <v>876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7"/>
        <v>355</v>
      </c>
      <c r="E377" t="s">
        <v>877</v>
      </c>
      <c r="F377" t="s">
        <v>878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7"/>
        <v>356</v>
      </c>
      <c r="E378" t="s">
        <v>879</v>
      </c>
      <c r="F378" t="s">
        <v>880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7"/>
        <v>357</v>
      </c>
      <c r="E379" t="s">
        <v>881</v>
      </c>
      <c r="F379" t="s">
        <v>882</v>
      </c>
      <c r="G379" s="7"/>
    </row>
    <row r="380" spans="1:13" x14ac:dyDescent="0.2">
      <c r="A380" t="s">
        <v>334</v>
      </c>
      <c r="B380"/>
      <c r="C380"/>
      <c r="D380" s="1">
        <f t="shared" si="27"/>
        <v>358</v>
      </c>
      <c r="E380" t="s">
        <v>883</v>
      </c>
      <c r="F380" t="s">
        <v>884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7"/>
        <v>359</v>
      </c>
      <c r="E381" t="s">
        <v>887</v>
      </c>
      <c r="F381" t="s">
        <v>888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7"/>
        <v>360</v>
      </c>
      <c r="E382" t="s">
        <v>889</v>
      </c>
      <c r="F382" t="s">
        <v>890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7"/>
        <v>361</v>
      </c>
      <c r="E383" t="s">
        <v>892</v>
      </c>
      <c r="F383" t="s">
        <v>891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7"/>
        <v>362</v>
      </c>
      <c r="E384" t="s">
        <v>893</v>
      </c>
      <c r="F384" t="s">
        <v>894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7"/>
        <v>363</v>
      </c>
      <c r="E385" t="s">
        <v>895</v>
      </c>
      <c r="F385" t="s">
        <v>896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7"/>
        <v>364</v>
      </c>
      <c r="E386" t="s">
        <v>897</v>
      </c>
      <c r="F386" t="s">
        <v>898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7"/>
        <v>365</v>
      </c>
      <c r="E387" t="s">
        <v>899</v>
      </c>
      <c r="F387" t="s">
        <v>900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7"/>
        <v>366</v>
      </c>
      <c r="E388" t="s">
        <v>901</v>
      </c>
      <c r="F388" t="s">
        <v>902</v>
      </c>
    </row>
    <row r="389" spans="1:7" x14ac:dyDescent="0.2">
      <c r="A389" t="s">
        <v>334</v>
      </c>
      <c r="B389"/>
      <c r="C389"/>
      <c r="D389" s="1">
        <f t="shared" si="27"/>
        <v>367</v>
      </c>
      <c r="E389" t="s">
        <v>903</v>
      </c>
      <c r="F389" t="s">
        <v>904</v>
      </c>
    </row>
    <row r="390" spans="1:7" x14ac:dyDescent="0.2">
      <c r="A390" t="s">
        <v>334</v>
      </c>
      <c r="B390"/>
      <c r="C390"/>
      <c r="D390" s="1">
        <f t="shared" si="27"/>
        <v>368</v>
      </c>
      <c r="E390" t="s">
        <v>905</v>
      </c>
      <c r="F390" t="s">
        <v>906</v>
      </c>
    </row>
    <row r="391" spans="1:7" x14ac:dyDescent="0.2">
      <c r="A391" t="s">
        <v>334</v>
      </c>
      <c r="B391"/>
      <c r="C391"/>
      <c r="D391" s="1">
        <f t="shared" si="27"/>
        <v>369</v>
      </c>
      <c r="E391" t="s">
        <v>907</v>
      </c>
      <c r="F391" t="s">
        <v>908</v>
      </c>
    </row>
    <row r="392" spans="1:7" x14ac:dyDescent="0.2">
      <c r="A392" t="s">
        <v>334</v>
      </c>
      <c r="B392"/>
      <c r="C392"/>
      <c r="D392" s="1">
        <f t="shared" ref="D392:D471" si="28">+D391+1</f>
        <v>370</v>
      </c>
      <c r="E392" t="s">
        <v>909</v>
      </c>
      <c r="F392" t="s">
        <v>910</v>
      </c>
    </row>
    <row r="393" spans="1:7" x14ac:dyDescent="0.2">
      <c r="A393"/>
      <c r="B393"/>
      <c r="C393"/>
      <c r="D393" s="1">
        <f t="shared" si="28"/>
        <v>371</v>
      </c>
      <c r="E393" t="s">
        <v>911</v>
      </c>
      <c r="F393" t="s">
        <v>912</v>
      </c>
    </row>
    <row r="394" spans="1:7" x14ac:dyDescent="0.2">
      <c r="A394"/>
      <c r="B394"/>
      <c r="C394"/>
      <c r="D394" s="1">
        <f t="shared" si="28"/>
        <v>372</v>
      </c>
      <c r="E394" t="s">
        <v>913</v>
      </c>
      <c r="F394" t="s">
        <v>914</v>
      </c>
    </row>
    <row r="395" spans="1:7" x14ac:dyDescent="0.2">
      <c r="A395"/>
      <c r="B395"/>
      <c r="C395"/>
      <c r="D395" s="1">
        <f t="shared" si="28"/>
        <v>373</v>
      </c>
      <c r="E395" t="s">
        <v>915</v>
      </c>
      <c r="F395" t="s">
        <v>916</v>
      </c>
    </row>
    <row r="396" spans="1:7" x14ac:dyDescent="0.2">
      <c r="A396"/>
      <c r="B396"/>
      <c r="C396"/>
      <c r="D396" s="1">
        <f t="shared" si="28"/>
        <v>374</v>
      </c>
      <c r="E396" t="s">
        <v>917</v>
      </c>
      <c r="F396" t="s">
        <v>918</v>
      </c>
    </row>
    <row r="397" spans="1:7" x14ac:dyDescent="0.2">
      <c r="A397"/>
      <c r="B397"/>
      <c r="C397"/>
      <c r="D397" s="1">
        <f t="shared" si="28"/>
        <v>375</v>
      </c>
      <c r="E397" t="s">
        <v>919</v>
      </c>
      <c r="F397" t="s">
        <v>920</v>
      </c>
    </row>
    <row r="398" spans="1:7" x14ac:dyDescent="0.2">
      <c r="A398"/>
      <c r="B398"/>
      <c r="C398"/>
      <c r="D398" s="1">
        <f t="shared" si="28"/>
        <v>376</v>
      </c>
      <c r="E398" t="s">
        <v>921</v>
      </c>
      <c r="F398" t="s">
        <v>922</v>
      </c>
    </row>
    <row r="399" spans="1:7" x14ac:dyDescent="0.2">
      <c r="A399"/>
      <c r="B399"/>
      <c r="C399"/>
      <c r="D399" s="1">
        <f t="shared" si="28"/>
        <v>377</v>
      </c>
      <c r="E399" s="5" t="s">
        <v>1295</v>
      </c>
      <c r="F399" t="s">
        <v>1296</v>
      </c>
      <c r="G399" s="7">
        <v>1</v>
      </c>
    </row>
    <row r="400" spans="1:7" x14ac:dyDescent="0.2">
      <c r="A400"/>
      <c r="B400"/>
      <c r="C400"/>
      <c r="D400" s="1">
        <f t="shared" si="28"/>
        <v>378</v>
      </c>
      <c r="E400" t="s">
        <v>923</v>
      </c>
      <c r="F400" t="s">
        <v>924</v>
      </c>
    </row>
    <row r="401" spans="1:7" x14ac:dyDescent="0.2">
      <c r="A401"/>
      <c r="B401"/>
      <c r="C401"/>
      <c r="D401" s="1">
        <f t="shared" si="28"/>
        <v>379</v>
      </c>
      <c r="E401" t="s">
        <v>925</v>
      </c>
      <c r="F401" t="s">
        <v>926</v>
      </c>
    </row>
    <row r="402" spans="1:7" x14ac:dyDescent="0.2">
      <c r="A402"/>
      <c r="B402"/>
      <c r="C402"/>
      <c r="D402" s="1">
        <f t="shared" si="28"/>
        <v>380</v>
      </c>
      <c r="E402" t="s">
        <v>927</v>
      </c>
      <c r="F402" t="s">
        <v>928</v>
      </c>
    </row>
    <row r="403" spans="1:7" x14ac:dyDescent="0.2">
      <c r="A403"/>
      <c r="B403"/>
      <c r="C403"/>
      <c r="D403" s="1">
        <f t="shared" si="28"/>
        <v>381</v>
      </c>
      <c r="E403" t="s">
        <v>929</v>
      </c>
      <c r="F403" t="s">
        <v>930</v>
      </c>
    </row>
    <row r="404" spans="1:7" x14ac:dyDescent="0.2">
      <c r="A404"/>
      <c r="B404"/>
      <c r="C404"/>
      <c r="D404" s="1">
        <f t="shared" si="28"/>
        <v>382</v>
      </c>
      <c r="E404" t="s">
        <v>931</v>
      </c>
      <c r="F404" t="s">
        <v>934</v>
      </c>
    </row>
    <row r="405" spans="1:7" x14ac:dyDescent="0.2">
      <c r="A405"/>
      <c r="B405"/>
      <c r="C405"/>
      <c r="D405" s="1">
        <f t="shared" si="28"/>
        <v>383</v>
      </c>
      <c r="E405" t="s">
        <v>932</v>
      </c>
      <c r="F405" t="s">
        <v>933</v>
      </c>
    </row>
    <row r="406" spans="1:7" x14ac:dyDescent="0.2">
      <c r="A406"/>
      <c r="B406"/>
      <c r="C406"/>
      <c r="D406" s="1">
        <f t="shared" si="28"/>
        <v>384</v>
      </c>
      <c r="E406" t="s">
        <v>937</v>
      </c>
      <c r="F406" t="s">
        <v>938</v>
      </c>
    </row>
    <row r="407" spans="1:7" x14ac:dyDescent="0.2">
      <c r="A407"/>
      <c r="B407"/>
      <c r="C407"/>
      <c r="D407" s="1">
        <f t="shared" si="28"/>
        <v>385</v>
      </c>
      <c r="E407" s="25" t="s">
        <v>1352</v>
      </c>
      <c r="F407" t="s">
        <v>1353</v>
      </c>
      <c r="G407" s="3">
        <v>2.84</v>
      </c>
    </row>
    <row r="408" spans="1:7" x14ac:dyDescent="0.2">
      <c r="A408"/>
      <c r="B408"/>
      <c r="C408"/>
      <c r="D408" s="1">
        <f t="shared" si="28"/>
        <v>386</v>
      </c>
      <c r="E408" t="s">
        <v>941</v>
      </c>
      <c r="F408" t="s">
        <v>942</v>
      </c>
    </row>
    <row r="409" spans="1:7" x14ac:dyDescent="0.2">
      <c r="A409"/>
      <c r="B409"/>
      <c r="C409"/>
      <c r="D409" s="1">
        <f t="shared" si="28"/>
        <v>387</v>
      </c>
      <c r="E409" t="s">
        <v>943</v>
      </c>
      <c r="F409" t="s">
        <v>944</v>
      </c>
    </row>
    <row r="410" spans="1:7" x14ac:dyDescent="0.2">
      <c r="A410"/>
      <c r="B410"/>
      <c r="C410"/>
      <c r="D410" s="1">
        <f t="shared" si="28"/>
        <v>388</v>
      </c>
      <c r="E410" t="s">
        <v>945</v>
      </c>
      <c r="F410" t="s">
        <v>946</v>
      </c>
    </row>
    <row r="411" spans="1:7" x14ac:dyDescent="0.2">
      <c r="A411"/>
      <c r="B411"/>
      <c r="C411"/>
      <c r="D411" s="1">
        <f t="shared" si="28"/>
        <v>389</v>
      </c>
      <c r="E411" t="s">
        <v>947</v>
      </c>
      <c r="F411" t="s">
        <v>948</v>
      </c>
    </row>
    <row r="412" spans="1:7" x14ac:dyDescent="0.2">
      <c r="A412"/>
      <c r="B412"/>
      <c r="C412"/>
      <c r="D412" s="1">
        <f t="shared" si="28"/>
        <v>390</v>
      </c>
      <c r="E412" t="s">
        <v>949</v>
      </c>
      <c r="F412" t="s">
        <v>950</v>
      </c>
    </row>
    <row r="413" spans="1:7" x14ac:dyDescent="0.2">
      <c r="A413"/>
      <c r="B413"/>
      <c r="C413"/>
      <c r="D413" s="1">
        <f t="shared" si="28"/>
        <v>391</v>
      </c>
      <c r="E413" t="s">
        <v>953</v>
      </c>
      <c r="F413" t="s">
        <v>954</v>
      </c>
    </row>
    <row r="414" spans="1:7" x14ac:dyDescent="0.2">
      <c r="A414"/>
      <c r="B414"/>
      <c r="C414"/>
      <c r="D414" s="1">
        <f t="shared" si="28"/>
        <v>392</v>
      </c>
      <c r="E414" t="s">
        <v>955</v>
      </c>
      <c r="F414" t="s">
        <v>956</v>
      </c>
      <c r="G414" s="7">
        <v>2.19</v>
      </c>
    </row>
    <row r="415" spans="1:7" x14ac:dyDescent="0.2">
      <c r="A415"/>
      <c r="B415"/>
      <c r="C415"/>
      <c r="D415" s="1">
        <f t="shared" si="28"/>
        <v>393</v>
      </c>
      <c r="E415" t="s">
        <v>957</v>
      </c>
      <c r="F415" t="s">
        <v>958</v>
      </c>
    </row>
    <row r="416" spans="1:7" x14ac:dyDescent="0.2">
      <c r="A416"/>
      <c r="B416"/>
      <c r="C416"/>
      <c r="D416" s="1">
        <f t="shared" si="28"/>
        <v>394</v>
      </c>
      <c r="E416" t="s">
        <v>959</v>
      </c>
      <c r="F416" t="s">
        <v>960</v>
      </c>
    </row>
    <row r="417" spans="1:13" x14ac:dyDescent="0.2">
      <c r="A417"/>
      <c r="B417"/>
      <c r="C417"/>
      <c r="D417" s="1">
        <f t="shared" si="28"/>
        <v>395</v>
      </c>
      <c r="E417" t="s">
        <v>961</v>
      </c>
      <c r="F417" t="s">
        <v>962</v>
      </c>
    </row>
    <row r="418" spans="1:13" x14ac:dyDescent="0.2">
      <c r="A418"/>
      <c r="B418"/>
      <c r="C418"/>
      <c r="D418" s="1">
        <f t="shared" si="28"/>
        <v>396</v>
      </c>
      <c r="E418" t="s">
        <v>963</v>
      </c>
      <c r="F418" t="s">
        <v>964</v>
      </c>
    </row>
    <row r="419" spans="1:13" x14ac:dyDescent="0.2">
      <c r="A419"/>
      <c r="B419"/>
      <c r="C419"/>
      <c r="D419" s="1">
        <f t="shared" si="28"/>
        <v>397</v>
      </c>
      <c r="E419" t="s">
        <v>965</v>
      </c>
      <c r="F419" t="s">
        <v>966</v>
      </c>
    </row>
    <row r="420" spans="1:13" x14ac:dyDescent="0.2">
      <c r="A420"/>
      <c r="B420"/>
      <c r="C420"/>
      <c r="D420" s="1">
        <f t="shared" si="28"/>
        <v>398</v>
      </c>
      <c r="E420" t="s">
        <v>967</v>
      </c>
      <c r="F420" t="s">
        <v>968</v>
      </c>
    </row>
    <row r="421" spans="1:13" x14ac:dyDescent="0.2">
      <c r="A421"/>
      <c r="B421"/>
      <c r="C421"/>
      <c r="D421" s="1">
        <f t="shared" si="28"/>
        <v>399</v>
      </c>
      <c r="E421" t="s">
        <v>969</v>
      </c>
      <c r="F421" t="s">
        <v>970</v>
      </c>
    </row>
    <row r="422" spans="1:13" x14ac:dyDescent="0.2">
      <c r="A422"/>
      <c r="B422"/>
      <c r="C422"/>
      <c r="D422" s="1">
        <f t="shared" si="28"/>
        <v>400</v>
      </c>
      <c r="E422" t="s">
        <v>971</v>
      </c>
      <c r="F422" t="s">
        <v>972</v>
      </c>
    </row>
    <row r="423" spans="1:13" x14ac:dyDescent="0.2">
      <c r="A423"/>
      <c r="B423"/>
      <c r="C423"/>
      <c r="D423" s="1">
        <f t="shared" si="28"/>
        <v>401</v>
      </c>
      <c r="E423" t="s">
        <v>973</v>
      </c>
      <c r="F423" t="s">
        <v>974</v>
      </c>
    </row>
    <row r="424" spans="1:13" x14ac:dyDescent="0.2">
      <c r="D424" s="1">
        <f t="shared" si="28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1279</v>
      </c>
      <c r="L425" s="6">
        <f>+[163]Main!$M$3</f>
        <v>14.752689</v>
      </c>
      <c r="M425" s="9">
        <v>45687</v>
      </c>
    </row>
    <row r="426" spans="1:13" x14ac:dyDescent="0.2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1279</v>
      </c>
      <c r="L426" s="6">
        <f>+[164]Main!$K$3</f>
        <v>12.076411999999999</v>
      </c>
      <c r="M426" s="9">
        <v>45608</v>
      </c>
    </row>
    <row r="427" spans="1:13" x14ac:dyDescent="0.2">
      <c r="D427" s="1">
        <f t="shared" si="28"/>
        <v>404</v>
      </c>
      <c r="E427" s="40" t="s">
        <v>1129</v>
      </c>
      <c r="F427" s="1" t="s">
        <v>1130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1073</v>
      </c>
      <c r="L427" s="6">
        <f>+[165]Main!$K$3</f>
        <v>27.999521999999999</v>
      </c>
      <c r="M427" s="9">
        <v>45474</v>
      </c>
    </row>
    <row r="428" spans="1:13" x14ac:dyDescent="0.2">
      <c r="D428" s="1">
        <f t="shared" si="28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1279</v>
      </c>
      <c r="L428" s="6">
        <f>+[166]Main!$K$3</f>
        <v>62.761825000000002</v>
      </c>
      <c r="M428" s="9">
        <v>45628</v>
      </c>
    </row>
    <row r="429" spans="1:13" x14ac:dyDescent="0.2">
      <c r="B429" s="1">
        <v>6</v>
      </c>
      <c r="C429" s="1">
        <v>2</v>
      </c>
      <c r="D429" s="1">
        <f t="shared" si="28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1073</v>
      </c>
      <c r="L429" s="6">
        <f>+[167]Main!$L$3</f>
        <v>6.1240869999999994</v>
      </c>
      <c r="M429" s="9">
        <v>45630</v>
      </c>
    </row>
    <row r="430" spans="1:13" x14ac:dyDescent="0.2">
      <c r="D430" s="1">
        <f t="shared" si="28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1279</v>
      </c>
      <c r="L430" s="6">
        <f>+[168]Main!$M$3</f>
        <v>57.943066000000002</v>
      </c>
      <c r="M430" s="9">
        <v>45629</v>
      </c>
    </row>
    <row r="431" spans="1:13" x14ac:dyDescent="0.2">
      <c r="D431" s="1">
        <f t="shared" si="28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1279</v>
      </c>
      <c r="L431" s="6">
        <f>+[169]Main!$M$3</f>
        <v>32.475537000000003</v>
      </c>
      <c r="M431" s="9">
        <v>45630</v>
      </c>
    </row>
    <row r="432" spans="1:13" x14ac:dyDescent="0.2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1279</v>
      </c>
      <c r="L432" s="6">
        <f>+[170]Main!$K$3</f>
        <v>35.291576999999997</v>
      </c>
      <c r="M432" s="9">
        <v>45660</v>
      </c>
    </row>
    <row r="433" spans="4:13" x14ac:dyDescent="0.2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1279</v>
      </c>
      <c r="L433" s="6">
        <f>+[171]Main!$L$3</f>
        <v>125.801254</v>
      </c>
      <c r="M433" s="9">
        <v>45608</v>
      </c>
    </row>
    <row r="434" spans="4:13" x14ac:dyDescent="0.2">
      <c r="D434" s="1">
        <f t="shared" si="28"/>
        <v>410</v>
      </c>
      <c r="E434" s="5" t="s">
        <v>1098</v>
      </c>
      <c r="F434" t="s">
        <v>1099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1073</v>
      </c>
      <c r="L434" s="6">
        <f>+[172]Main!$J$3</f>
        <v>43.314397</v>
      </c>
      <c r="M434" s="9">
        <v>45525</v>
      </c>
    </row>
    <row r="435" spans="4:13" x14ac:dyDescent="0.2">
      <c r="D435" s="1">
        <f t="shared" si="28"/>
        <v>411</v>
      </c>
      <c r="E435" s="5" t="s">
        <v>1162</v>
      </c>
      <c r="F435" t="s">
        <v>1163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1073</v>
      </c>
      <c r="L435" s="6">
        <f>+[173]Main!$L$3</f>
        <v>36.819809999999997</v>
      </c>
      <c r="M435" s="9">
        <v>45567</v>
      </c>
    </row>
    <row r="436" spans="4:13" x14ac:dyDescent="0.2">
      <c r="D436" s="1">
        <f t="shared" si="28"/>
        <v>412</v>
      </c>
      <c r="E436" s="5" t="s">
        <v>1612</v>
      </c>
      <c r="F436" t="s">
        <v>1613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1279</v>
      </c>
      <c r="L436" s="6">
        <f>+[174]Main!$K$3</f>
        <v>24.289328000000001</v>
      </c>
      <c r="M436" s="9">
        <v>45608</v>
      </c>
    </row>
    <row r="437" spans="4:13" x14ac:dyDescent="0.2">
      <c r="D437" s="1">
        <f t="shared" si="28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1279</v>
      </c>
      <c r="L437" s="6">
        <f>+[175]Main!$K$3</f>
        <v>38.317897000000002</v>
      </c>
      <c r="M437" s="9">
        <v>45629</v>
      </c>
    </row>
    <row r="438" spans="4:13" x14ac:dyDescent="0.2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1279</v>
      </c>
      <c r="L438" s="6">
        <f>+[176]Main!$K$3</f>
        <v>33.441198999999997</v>
      </c>
      <c r="M438" s="9">
        <v>45630</v>
      </c>
    </row>
    <row r="439" spans="4:13" x14ac:dyDescent="0.2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1279</v>
      </c>
      <c r="L439" s="6">
        <f>+[177]Main!$L$3</f>
        <v>101.27258</v>
      </c>
      <c r="M439" s="9">
        <v>45656</v>
      </c>
    </row>
    <row r="440" spans="4:13" x14ac:dyDescent="0.2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1073</v>
      </c>
      <c r="L440" s="6">
        <f>+[178]Main!$P$3</f>
        <v>22.004159000000001</v>
      </c>
      <c r="M440" s="9">
        <v>45587</v>
      </c>
    </row>
    <row r="441" spans="4:13" x14ac:dyDescent="0.2">
      <c r="D441" s="1">
        <f t="shared" si="28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1279</v>
      </c>
      <c r="L441" s="6">
        <f>+[179]Main!$K$3</f>
        <v>48.877164</v>
      </c>
      <c r="M441" s="9">
        <v>45629</v>
      </c>
    </row>
    <row r="442" spans="4:13" x14ac:dyDescent="0.2">
      <c r="D442" s="1">
        <f t="shared" si="28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1073</v>
      </c>
      <c r="L442" s="6">
        <f>+[180]Main!$L$3</f>
        <v>54.533253999999999</v>
      </c>
      <c r="M442" s="9">
        <v>45629</v>
      </c>
    </row>
    <row r="443" spans="4:13" x14ac:dyDescent="0.2">
      <c r="D443" s="1">
        <f t="shared" si="28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">
      <c r="D444" s="1">
        <f t="shared" si="28"/>
        <v>418</v>
      </c>
      <c r="E444" s="1" t="s">
        <v>1274</v>
      </c>
      <c r="F444" t="s">
        <v>1275</v>
      </c>
    </row>
    <row r="445" spans="4:13" x14ac:dyDescent="0.2">
      <c r="D445" s="1">
        <f t="shared" si="28"/>
        <v>419</v>
      </c>
      <c r="E445" s="1" t="s">
        <v>1303</v>
      </c>
      <c r="F445" s="1" t="s">
        <v>1304</v>
      </c>
    </row>
    <row r="446" spans="4:13" x14ac:dyDescent="0.2">
      <c r="D446" s="1">
        <f t="shared" si="28"/>
        <v>420</v>
      </c>
      <c r="E446" t="s">
        <v>1305</v>
      </c>
      <c r="F446" t="s">
        <v>1306</v>
      </c>
    </row>
    <row r="447" spans="4:13" x14ac:dyDescent="0.2">
      <c r="D447" s="1">
        <f t="shared" si="28"/>
        <v>421</v>
      </c>
      <c r="E447" s="1" t="s">
        <v>1356</v>
      </c>
    </row>
    <row r="448" spans="4:13" x14ac:dyDescent="0.2">
      <c r="D448" s="1">
        <f t="shared" si="28"/>
        <v>422</v>
      </c>
      <c r="E448" s="5" t="s">
        <v>1441</v>
      </c>
      <c r="F448" s="1" t="s">
        <v>1442</v>
      </c>
      <c r="G448" s="7">
        <v>30</v>
      </c>
    </row>
    <row r="449" spans="4:7" x14ac:dyDescent="0.2">
      <c r="D449" s="1">
        <f t="shared" si="28"/>
        <v>423</v>
      </c>
      <c r="E449" t="s">
        <v>1504</v>
      </c>
    </row>
    <row r="450" spans="4:7" x14ac:dyDescent="0.2">
      <c r="D450" s="1">
        <f t="shared" si="28"/>
        <v>424</v>
      </c>
      <c r="E450" s="1" t="s">
        <v>1616</v>
      </c>
      <c r="F450" t="s">
        <v>1617</v>
      </c>
    </row>
    <row r="451" spans="4:7" x14ac:dyDescent="0.2">
      <c r="D451" s="1">
        <f t="shared" si="28"/>
        <v>425</v>
      </c>
      <c r="E451" t="s">
        <v>1621</v>
      </c>
      <c r="F451" s="1" t="s">
        <v>1622</v>
      </c>
    </row>
    <row r="452" spans="4:7" x14ac:dyDescent="0.2">
      <c r="D452" s="1">
        <f t="shared" si="28"/>
        <v>426</v>
      </c>
      <c r="E452" t="s">
        <v>1623</v>
      </c>
      <c r="F452" t="s">
        <v>1624</v>
      </c>
    </row>
    <row r="453" spans="4:7" x14ac:dyDescent="0.2">
      <c r="D453" s="1">
        <f t="shared" si="28"/>
        <v>427</v>
      </c>
      <c r="E453" t="s">
        <v>1631</v>
      </c>
      <c r="F453" t="s">
        <v>1632</v>
      </c>
    </row>
    <row r="454" spans="4:7" x14ac:dyDescent="0.2">
      <c r="D454" s="1">
        <f t="shared" si="28"/>
        <v>428</v>
      </c>
      <c r="E454" s="5" t="s">
        <v>1636</v>
      </c>
      <c r="F454" s="1" t="s">
        <v>1635</v>
      </c>
      <c r="G454" s="3">
        <v>26.71</v>
      </c>
    </row>
    <row r="455" spans="4:7" x14ac:dyDescent="0.2">
      <c r="D455" s="1">
        <f t="shared" si="28"/>
        <v>429</v>
      </c>
      <c r="E455" s="1" t="s">
        <v>1641</v>
      </c>
      <c r="F455" t="s">
        <v>1642</v>
      </c>
    </row>
    <row r="456" spans="4:7" x14ac:dyDescent="0.2">
      <c r="D456" s="1">
        <f t="shared" si="28"/>
        <v>430</v>
      </c>
      <c r="E456" t="s">
        <v>1647</v>
      </c>
      <c r="F456" s="1" t="s">
        <v>1648</v>
      </c>
    </row>
    <row r="457" spans="4:7" x14ac:dyDescent="0.2">
      <c r="D457" s="1">
        <f t="shared" si="28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">
      <c r="D458" s="1">
        <f t="shared" si="28"/>
        <v>432</v>
      </c>
      <c r="E458" t="s">
        <v>1655</v>
      </c>
      <c r="F458" t="s">
        <v>1656</v>
      </c>
    </row>
    <row r="459" spans="4:7" x14ac:dyDescent="0.2">
      <c r="D459" s="1">
        <f t="shared" si="28"/>
        <v>433</v>
      </c>
      <c r="E459" s="1" t="s">
        <v>1657</v>
      </c>
      <c r="F459" s="1" t="s">
        <v>1658</v>
      </c>
    </row>
    <row r="460" spans="4:7" x14ac:dyDescent="0.2">
      <c r="D460" s="1">
        <f t="shared" si="28"/>
        <v>434</v>
      </c>
      <c r="E460" t="s">
        <v>1659</v>
      </c>
      <c r="F460" t="s">
        <v>1660</v>
      </c>
    </row>
    <row r="461" spans="4:7" x14ac:dyDescent="0.2">
      <c r="D461" s="1">
        <f t="shared" si="28"/>
        <v>435</v>
      </c>
      <c r="E461" s="1" t="s">
        <v>1661</v>
      </c>
      <c r="F461" s="1" t="s">
        <v>1662</v>
      </c>
      <c r="G461" s="3">
        <v>0.61</v>
      </c>
    </row>
    <row r="462" spans="4:7" x14ac:dyDescent="0.2">
      <c r="D462" s="1">
        <f t="shared" si="28"/>
        <v>436</v>
      </c>
      <c r="E462" t="s">
        <v>1667</v>
      </c>
      <c r="F462" t="s">
        <v>1668</v>
      </c>
    </row>
    <row r="463" spans="4:7" x14ac:dyDescent="0.2">
      <c r="D463" s="1">
        <f t="shared" si="28"/>
        <v>437</v>
      </c>
      <c r="E463" s="1" t="s">
        <v>1670</v>
      </c>
      <c r="F463" s="1" t="s">
        <v>1669</v>
      </c>
      <c r="G463" s="3">
        <v>1.46</v>
      </c>
    </row>
    <row r="464" spans="4:7" x14ac:dyDescent="0.2">
      <c r="D464" s="1">
        <f t="shared" si="28"/>
        <v>438</v>
      </c>
      <c r="E464" t="s">
        <v>1675</v>
      </c>
      <c r="F464" t="s">
        <v>1676</v>
      </c>
    </row>
    <row r="465" spans="2:13" x14ac:dyDescent="0.2">
      <c r="D465" s="1">
        <f t="shared" si="28"/>
        <v>439</v>
      </c>
      <c r="E465" t="s">
        <v>1677</v>
      </c>
      <c r="F465" t="s">
        <v>1678</v>
      </c>
    </row>
    <row r="466" spans="2:13" x14ac:dyDescent="0.2">
      <c r="D466" s="1">
        <f t="shared" si="28"/>
        <v>440</v>
      </c>
      <c r="E466" s="1" t="s">
        <v>1114</v>
      </c>
      <c r="F466" s="1" t="s">
        <v>1695</v>
      </c>
    </row>
    <row r="467" spans="2:13" x14ac:dyDescent="0.2">
      <c r="D467" s="1">
        <f t="shared" si="28"/>
        <v>441</v>
      </c>
      <c r="E467" t="s">
        <v>1780</v>
      </c>
      <c r="F467" t="s">
        <v>1781</v>
      </c>
    </row>
    <row r="468" spans="2:13" x14ac:dyDescent="0.2">
      <c r="B468" s="1">
        <v>7</v>
      </c>
      <c r="C468" s="1">
        <v>2</v>
      </c>
      <c r="D468" s="1">
        <f t="shared" si="28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1279</v>
      </c>
      <c r="L468" s="6">
        <f>+[181]Main!$L$3</f>
        <v>52.028145000000002</v>
      </c>
      <c r="M468" s="9">
        <v>45691</v>
      </c>
    </row>
    <row r="469" spans="2:13" x14ac:dyDescent="0.2">
      <c r="B469" s="1">
        <v>7</v>
      </c>
      <c r="C469" s="1">
        <v>1</v>
      </c>
      <c r="D469" s="1">
        <f t="shared" si="28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1279</v>
      </c>
      <c r="L469" s="6">
        <f>+[182]Main!$M$3</f>
        <v>119.616035</v>
      </c>
      <c r="M469" s="9">
        <v>45691</v>
      </c>
    </row>
    <row r="470" spans="2:13" x14ac:dyDescent="0.2">
      <c r="D470" s="1">
        <f t="shared" si="28"/>
        <v>444</v>
      </c>
      <c r="E470" s="1" t="s">
        <v>1798</v>
      </c>
      <c r="F470" t="s">
        <v>1799</v>
      </c>
    </row>
    <row r="471" spans="2:13" x14ac:dyDescent="0.2">
      <c r="D471" s="1">
        <f t="shared" si="28"/>
        <v>445</v>
      </c>
      <c r="E471" t="s">
        <v>1812</v>
      </c>
      <c r="F471" s="1" t="s">
        <v>1813</v>
      </c>
      <c r="G471" s="7">
        <v>1.38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</hyperlinks>
  <pageMargins left="0.7" right="0.7" top="0.75" bottom="0.75" header="0.3" footer="0.3"/>
  <pageSetup paperSize="9" orientation="portrait" r:id="rId203"/>
  <legacy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2025-02-17T01:16:36Z</dcterms:modified>
</cp:coreProperties>
</file>