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data-bxEvA" sheetId="1" r:id="rId1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3" i="1"/>
  <c r="G2" i="1"/>
  <c r="K14" i="1" l="1"/>
  <c r="K17" i="1"/>
  <c r="K18" i="1"/>
  <c r="K20" i="1"/>
  <c r="K21" i="1"/>
  <c r="K22" i="1"/>
  <c r="K23" i="1"/>
  <c r="K24" i="1"/>
  <c r="K25" i="1"/>
  <c r="K26" i="1"/>
  <c r="K2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</calcChain>
</file>

<file path=xl/sharedStrings.xml><?xml version="1.0" encoding="utf-8"?>
<sst xmlns="http://schemas.openxmlformats.org/spreadsheetml/2006/main" count="11" uniqueCount="11">
  <si>
    <t>day</t>
  </si>
  <si>
    <t>date</t>
  </si>
  <si>
    <t>new_positives</t>
  </si>
  <si>
    <t>new_negative</t>
  </si>
  <si>
    <t>new_tests</t>
  </si>
  <si>
    <t>cum_positive</t>
  </si>
  <si>
    <t>cum_negative</t>
  </si>
  <si>
    <t>cum_tests</t>
  </si>
  <si>
    <t>yield</t>
  </si>
  <si>
    <t>new_infections</t>
  </si>
  <si>
    <t>cum_infections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</si>
</sst>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0" fillId="0" borderId="0" xfId="0" applyAlignme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'data-bxEvA'!$D$1</c:f>
              <c:strCache>
                <c:ptCount val="1"/>
                <c:pt idx="0">
                  <c:v>new_positives</c:v>
                </c:pt>
              </c:strCache>
            </c:strRef>
          </c:tx>
          <c:val>
            <c:numRef>
              <c:f>'data-bxEvA'!$D$6:$D$27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7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9</c:v>
                </c:pt>
                <c:pt idx="2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'data-bxEvA'!$E$1</c:f>
              <c:strCache>
                <c:ptCount val="1"/>
                <c:pt idx="0">
                  <c:v>new_negative</c:v>
                </c:pt>
              </c:strCache>
            </c:strRef>
          </c:tx>
          <c:val>
            <c:numRef>
              <c:f>'data-bxEvA'!$E$6:$E$27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13</c:v>
                </c:pt>
                <c:pt idx="16">
                  <c:v>23</c:v>
                </c:pt>
                <c:pt idx="17">
                  <c:v>65</c:v>
                </c:pt>
                <c:pt idx="18">
                  <c:v>48</c:v>
                </c:pt>
                <c:pt idx="19">
                  <c:v>73</c:v>
                </c:pt>
                <c:pt idx="20">
                  <c:v>31</c:v>
                </c:pt>
                <c:pt idx="21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'data-bxEvA'!$F$1</c:f>
              <c:strCache>
                <c:ptCount val="1"/>
                <c:pt idx="0">
                  <c:v>new_tests</c:v>
                </c:pt>
              </c:strCache>
            </c:strRef>
          </c:tx>
          <c:val>
            <c:numRef>
              <c:f>'data-bxEvA'!$F$6:$F$27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16</c:v>
                </c:pt>
                <c:pt idx="13">
                  <c:v>0</c:v>
                </c:pt>
                <c:pt idx="14">
                  <c:v>19</c:v>
                </c:pt>
                <c:pt idx="15">
                  <c:v>17</c:v>
                </c:pt>
                <c:pt idx="16">
                  <c:v>30</c:v>
                </c:pt>
                <c:pt idx="17">
                  <c:v>65</c:v>
                </c:pt>
                <c:pt idx="18">
                  <c:v>49</c:v>
                </c:pt>
                <c:pt idx="19">
                  <c:v>79</c:v>
                </c:pt>
                <c:pt idx="20">
                  <c:v>40</c:v>
                </c:pt>
                <c:pt idx="2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97920"/>
        <c:axId val="152099456"/>
      </c:lineChart>
      <c:catAx>
        <c:axId val="152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99456"/>
        <c:crosses val="autoZero"/>
        <c:auto val="1"/>
        <c:lblAlgn val="ctr"/>
        <c:lblOffset val="100"/>
        <c:noMultiLvlLbl val="0"/>
      </c:catAx>
      <c:valAx>
        <c:axId val="1520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9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'data-bxEvA'!$H$1</c:f>
              <c:strCache>
                <c:ptCount val="1"/>
                <c:pt idx="0">
                  <c:v>cum_positive</c:v>
                </c:pt>
              </c:strCache>
            </c:strRef>
          </c:tx>
          <c:val>
            <c:numRef>
              <c:f>'data-bxEvA'!$H$6:$H$27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21</c:v>
                </c:pt>
                <c:pt idx="20">
                  <c:v>30</c:v>
                </c:pt>
                <c:pt idx="21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'data-bxEvA'!$I$1</c:f>
              <c:strCache>
                <c:ptCount val="1"/>
                <c:pt idx="0">
                  <c:v>cum_negative</c:v>
                </c:pt>
              </c:strCache>
            </c:strRef>
          </c:tx>
          <c:val>
            <c:numRef>
              <c:f>'data-bxEvA'!$I$6:$I$27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29</c:v>
                </c:pt>
                <c:pt idx="12">
                  <c:v>45</c:v>
                </c:pt>
                <c:pt idx="13">
                  <c:v>45</c:v>
                </c:pt>
                <c:pt idx="14">
                  <c:v>64</c:v>
                </c:pt>
                <c:pt idx="15">
                  <c:v>77</c:v>
                </c:pt>
                <c:pt idx="16">
                  <c:v>100</c:v>
                </c:pt>
                <c:pt idx="17">
                  <c:v>165</c:v>
                </c:pt>
                <c:pt idx="18">
                  <c:v>213</c:v>
                </c:pt>
                <c:pt idx="19">
                  <c:v>286</c:v>
                </c:pt>
                <c:pt idx="20">
                  <c:v>317</c:v>
                </c:pt>
                <c:pt idx="21">
                  <c:v>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'data-bxEvA'!$J$1</c:f>
              <c:strCache>
                <c:ptCount val="1"/>
                <c:pt idx="0">
                  <c:v>cum_tests</c:v>
                </c:pt>
              </c:strCache>
            </c:strRef>
          </c:tx>
          <c:val>
            <c:numRef>
              <c:f>'data-bxEvA'!$J$6:$J$27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32</c:v>
                </c:pt>
                <c:pt idx="12">
                  <c:v>48</c:v>
                </c:pt>
                <c:pt idx="13">
                  <c:v>48</c:v>
                </c:pt>
                <c:pt idx="14">
                  <c:v>67</c:v>
                </c:pt>
                <c:pt idx="15">
                  <c:v>84</c:v>
                </c:pt>
                <c:pt idx="16">
                  <c:v>114</c:v>
                </c:pt>
                <c:pt idx="17">
                  <c:v>179</c:v>
                </c:pt>
                <c:pt idx="18">
                  <c:v>228</c:v>
                </c:pt>
                <c:pt idx="19">
                  <c:v>307</c:v>
                </c:pt>
                <c:pt idx="20">
                  <c:v>347</c:v>
                </c:pt>
                <c:pt idx="21">
                  <c:v>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80800"/>
        <c:axId val="152782336"/>
      </c:lineChart>
      <c:catAx>
        <c:axId val="1527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82336"/>
        <c:crosses val="autoZero"/>
        <c:auto val="1"/>
        <c:lblAlgn val="ctr"/>
        <c:lblOffset val="100"/>
        <c:noMultiLvlLbl val="0"/>
      </c:catAx>
      <c:valAx>
        <c:axId val="1527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'data-bxEvA'!$K$1</c:f>
              <c:strCache>
                <c:ptCount val="1"/>
                <c:pt idx="0">
                  <c:v>yield</c:v>
                </c:pt>
              </c:strCache>
            </c:strRef>
          </c:tx>
          <c:val>
            <c:numRef>
              <c:f>'data-bxEvA'!$K$6:$K$27</c:f>
              <c:numCache>
                <c:formatCode>0.00</c:formatCode>
                <c:ptCount val="22"/>
                <c:pt idx="8">
                  <c:v>0.25</c:v>
                </c:pt>
                <c:pt idx="11">
                  <c:v>7.1428571428571425E-2</c:v>
                </c:pt>
                <c:pt idx="12">
                  <c:v>0</c:v>
                </c:pt>
                <c:pt idx="14">
                  <c:v>0</c:v>
                </c:pt>
                <c:pt idx="15">
                  <c:v>0.23529411764705882</c:v>
                </c:pt>
                <c:pt idx="16">
                  <c:v>0.23333333333333334</c:v>
                </c:pt>
                <c:pt idx="17">
                  <c:v>0</c:v>
                </c:pt>
                <c:pt idx="18">
                  <c:v>2.0408163265306121E-2</c:v>
                </c:pt>
                <c:pt idx="19">
                  <c:v>7.5949367088607597E-2</c:v>
                </c:pt>
                <c:pt idx="20">
                  <c:v>0.22500000000000001</c:v>
                </c:pt>
                <c:pt idx="21">
                  <c:v>9.0909090909090912E-2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856"/>
        <c:axId val="152811392"/>
      </c:lineChart>
      <c:catAx>
        <c:axId val="1528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1392"/>
        <c:crosses val="autoZero"/>
        <c:auto val="1"/>
        <c:lblAlgn val="ctr"/>
        <c:lblOffset val="100"/>
        <c:noMultiLvlLbl val="0"/>
      </c:catAx>
      <c:valAx>
        <c:axId val="152811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280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'data-bxEvA'!$C$1</c:f>
              <c:strCache>
                <c:ptCount val="1"/>
                <c:pt idx="0">
                  <c:v>new_infections</c:v>
                </c:pt>
              </c:strCache>
            </c:strRef>
          </c:tx>
          <c:val>
            <c:numRef>
              <c:f>'data-bxEvA'!$C$2:$C$28</c:f>
              <c:numCache>
                <c:formatCode>0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736576"/>
        <c:axId val="117738112"/>
      </c:lineChart>
      <c:catAx>
        <c:axId val="117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38112"/>
        <c:crosses val="autoZero"/>
        <c:auto val="1"/>
        <c:lblAlgn val="ctr"/>
        <c:lblOffset val="100"/>
        <c:noMultiLvlLbl val="0"/>
      </c:catAx>
      <c:valAx>
        <c:axId val="1177381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77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454818</xdr:colOff>
      <xdr:row>0</xdr:row>
      <xdr:rowOff>123825</xdr:rowOff>
    </xdr:from>
    <xdr:to>
      <xdr:col>23</xdr:col>
      <xdr:colOff>404813</xdr:colOff>
      <xdr:row>22</xdr:row>
      <xdr:rowOff>4764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497681</xdr:colOff>
      <xdr:row>23</xdr:row>
      <xdr:rowOff>90487</xdr:rowOff>
    </xdr:from>
    <xdr:to>
      <xdr:col>23</xdr:col>
      <xdr:colOff>504825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230981</xdr:colOff>
      <xdr:row>29</xdr:row>
      <xdr:rowOff>76200</xdr:rowOff>
    </xdr:from>
    <xdr:to>
      <xdr:col>12</xdr:col>
      <xdr:colOff>316706</xdr:colOff>
      <xdr:row>44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250031</xdr:colOff>
      <xdr:row>28</xdr:row>
      <xdr:rowOff>109538</xdr:rowOff>
    </xdr:from>
    <xdr:to>
      <xdr:col>4</xdr:col>
      <xdr:colOff>616743</xdr:colOff>
      <xdr:row>43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E6" sqref="E6"/>
    </sheetView>
  </sheetViews>
  <sheetFormatPr defaultRowHeight="14.65" x14ac:dyDescent="0.45"/>
  <cols>
    <col min="1" max="1" width="7.19921875" customWidth="1"/>
    <col min="2" max="3" width="21.06640625" customWidth="1"/>
    <col min="4" max="4" width="16.73046875" customWidth="1"/>
    <col min="5" max="5" width="12.9296875" customWidth="1"/>
    <col min="6" max="8" width="18" customWidth="1"/>
    <col min="9" max="9" width="16.796875" customWidth="1"/>
    <col min="10" max="10" width="10.6640625" customWidth="1"/>
    <col min="11" max="1027" width="8.6640625" customWidth="1"/>
  </cols>
  <sheetData>
    <row r="1" spans="1:11" x14ac:dyDescent="0.45">
      <c r="A1" s="1" t="s">
        <v>0</v>
      </c>
      <c r="B1" s="1" t="s">
        <v>1</v>
      </c>
      <c r="C1" s="1" t="s">
        <v>9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5</v>
      </c>
      <c r="I1" s="2" t="s">
        <v>6</v>
      </c>
      <c r="J1" s="1" t="s">
        <v>7</v>
      </c>
      <c r="K1" s="2" t="s">
        <v>8</v>
      </c>
    </row>
    <row r="2" spans="1:11" x14ac:dyDescent="0.45">
      <c r="A2" s="6">
        <v>0</v>
      </c>
      <c r="B2" s="3">
        <v>43878</v>
      </c>
      <c r="C2" s="9">
        <v>1</v>
      </c>
      <c r="D2" s="7">
        <v>0</v>
      </c>
      <c r="E2" s="7">
        <v>0</v>
      </c>
      <c r="F2" s="7">
        <v>0</v>
      </c>
      <c r="G2" s="10">
        <f>C2</f>
        <v>1</v>
      </c>
      <c r="H2" s="7">
        <v>0</v>
      </c>
      <c r="I2" s="7">
        <v>0</v>
      </c>
      <c r="J2" s="7">
        <v>0</v>
      </c>
      <c r="K2" s="2"/>
    </row>
    <row r="3" spans="1:11" x14ac:dyDescent="0.45">
      <c r="A3" s="6">
        <v>1</v>
      </c>
      <c r="B3" s="3">
        <v>43879</v>
      </c>
      <c r="C3" s="9">
        <v>2</v>
      </c>
      <c r="D3" s="7">
        <v>0</v>
      </c>
      <c r="E3" s="7">
        <v>0</v>
      </c>
      <c r="F3" s="7">
        <v>0</v>
      </c>
      <c r="G3" s="10">
        <f>G2+C3</f>
        <v>3</v>
      </c>
      <c r="H3" s="7">
        <v>0</v>
      </c>
      <c r="I3" s="7">
        <v>0</v>
      </c>
      <c r="J3" s="7">
        <v>0</v>
      </c>
      <c r="K3" s="2"/>
    </row>
    <row r="4" spans="1:11" x14ac:dyDescent="0.45">
      <c r="A4" s="6">
        <v>2</v>
      </c>
      <c r="B4" s="3">
        <v>43880</v>
      </c>
      <c r="C4" s="9">
        <v>0</v>
      </c>
      <c r="D4" s="7">
        <v>0</v>
      </c>
      <c r="E4" s="7">
        <v>0</v>
      </c>
      <c r="F4" s="7">
        <v>0</v>
      </c>
      <c r="G4" s="10">
        <f t="shared" ref="G4:G27" si="0">G3+C4</f>
        <v>3</v>
      </c>
      <c r="H4" s="7">
        <v>0</v>
      </c>
      <c r="I4" s="7">
        <v>0</v>
      </c>
      <c r="J4" s="7">
        <v>0</v>
      </c>
      <c r="K4" s="2"/>
    </row>
    <row r="5" spans="1:11" x14ac:dyDescent="0.45">
      <c r="A5" s="6">
        <v>3</v>
      </c>
      <c r="B5" s="3">
        <v>43881</v>
      </c>
      <c r="C5" s="9">
        <v>0</v>
      </c>
      <c r="D5" s="7">
        <v>0</v>
      </c>
      <c r="E5" s="7">
        <v>0</v>
      </c>
      <c r="F5" s="7">
        <v>0</v>
      </c>
      <c r="G5" s="10">
        <f t="shared" si="0"/>
        <v>3</v>
      </c>
      <c r="H5" s="7">
        <v>0</v>
      </c>
      <c r="I5" s="7">
        <v>0</v>
      </c>
      <c r="J5" s="7">
        <v>0</v>
      </c>
      <c r="K5" s="2"/>
    </row>
    <row r="6" spans="1:11" x14ac:dyDescent="0.45">
      <c r="A6" s="6">
        <v>4</v>
      </c>
      <c r="B6" s="3">
        <v>43882</v>
      </c>
      <c r="C6" s="9">
        <v>0</v>
      </c>
      <c r="D6">
        <v>0</v>
      </c>
      <c r="E6">
        <v>0</v>
      </c>
      <c r="F6">
        <v>0</v>
      </c>
      <c r="G6" s="10">
        <f t="shared" si="0"/>
        <v>3</v>
      </c>
      <c r="H6" s="4">
        <f>D6</f>
        <v>0</v>
      </c>
      <c r="I6" s="4">
        <f>E6</f>
        <v>0</v>
      </c>
      <c r="J6" s="4">
        <f>F6</f>
        <v>0</v>
      </c>
      <c r="K6" s="5"/>
    </row>
    <row r="7" spans="1:11" x14ac:dyDescent="0.45">
      <c r="A7" s="6">
        <v>5</v>
      </c>
      <c r="B7" s="3">
        <v>43883</v>
      </c>
      <c r="C7" s="8">
        <v>1</v>
      </c>
      <c r="D7">
        <v>0</v>
      </c>
      <c r="E7">
        <v>0</v>
      </c>
      <c r="F7">
        <v>0</v>
      </c>
      <c r="G7" s="10">
        <f t="shared" si="0"/>
        <v>4</v>
      </c>
      <c r="H7">
        <f t="shared" ref="H7:H27" si="1">H6+D7</f>
        <v>0</v>
      </c>
      <c r="I7">
        <f t="shared" ref="I7:I27" si="2">I6+E7</f>
        <v>0</v>
      </c>
      <c r="J7">
        <f t="shared" ref="J7:J27" si="3">J6+F7</f>
        <v>0</v>
      </c>
      <c r="K7" s="5"/>
    </row>
    <row r="8" spans="1:11" x14ac:dyDescent="0.45">
      <c r="A8" s="6">
        <v>6</v>
      </c>
      <c r="B8" s="3">
        <v>43884</v>
      </c>
      <c r="C8" s="8">
        <v>3</v>
      </c>
      <c r="D8">
        <v>0</v>
      </c>
      <c r="E8">
        <v>0</v>
      </c>
      <c r="F8">
        <v>0</v>
      </c>
      <c r="G8" s="10">
        <f t="shared" si="0"/>
        <v>7</v>
      </c>
      <c r="H8">
        <f t="shared" si="1"/>
        <v>0</v>
      </c>
      <c r="I8">
        <f t="shared" si="2"/>
        <v>0</v>
      </c>
      <c r="J8">
        <f t="shared" si="3"/>
        <v>0</v>
      </c>
      <c r="K8" s="5"/>
    </row>
    <row r="9" spans="1:11" x14ac:dyDescent="0.45">
      <c r="A9" s="6">
        <v>7</v>
      </c>
      <c r="B9" s="3">
        <v>43885</v>
      </c>
      <c r="C9" s="8">
        <v>2</v>
      </c>
      <c r="D9">
        <v>0</v>
      </c>
      <c r="E9">
        <v>0</v>
      </c>
      <c r="F9">
        <v>0</v>
      </c>
      <c r="G9" s="10">
        <f t="shared" si="0"/>
        <v>9</v>
      </c>
      <c r="H9">
        <f t="shared" si="1"/>
        <v>0</v>
      </c>
      <c r="I9">
        <f t="shared" si="2"/>
        <v>0</v>
      </c>
      <c r="J9">
        <f t="shared" si="3"/>
        <v>0</v>
      </c>
      <c r="K9" s="5"/>
    </row>
    <row r="10" spans="1:11" x14ac:dyDescent="0.45">
      <c r="A10" s="6">
        <v>8</v>
      </c>
      <c r="B10" s="3">
        <v>43886</v>
      </c>
      <c r="C10" s="8">
        <v>0</v>
      </c>
      <c r="D10">
        <v>0</v>
      </c>
      <c r="E10">
        <v>0</v>
      </c>
      <c r="F10">
        <v>0</v>
      </c>
      <c r="G10" s="10">
        <f t="shared" si="0"/>
        <v>9</v>
      </c>
      <c r="H10">
        <f t="shared" si="1"/>
        <v>0</v>
      </c>
      <c r="I10">
        <f t="shared" si="2"/>
        <v>0</v>
      </c>
      <c r="J10">
        <f t="shared" si="3"/>
        <v>0</v>
      </c>
      <c r="K10" s="5"/>
    </row>
    <row r="11" spans="1:11" x14ac:dyDescent="0.45">
      <c r="A11" s="6">
        <v>9</v>
      </c>
      <c r="B11" s="3">
        <v>43887</v>
      </c>
      <c r="C11" s="8">
        <v>2</v>
      </c>
      <c r="D11">
        <v>0</v>
      </c>
      <c r="E11">
        <v>0</v>
      </c>
      <c r="F11">
        <v>0</v>
      </c>
      <c r="G11" s="10">
        <f t="shared" si="0"/>
        <v>11</v>
      </c>
      <c r="H11">
        <f t="shared" si="1"/>
        <v>0</v>
      </c>
      <c r="I11">
        <f t="shared" si="2"/>
        <v>0</v>
      </c>
      <c r="J11">
        <f t="shared" si="3"/>
        <v>0</v>
      </c>
      <c r="K11" s="5"/>
    </row>
    <row r="12" spans="1:11" x14ac:dyDescent="0.45">
      <c r="A12" s="6">
        <v>10</v>
      </c>
      <c r="B12" s="3">
        <v>43888</v>
      </c>
      <c r="C12" s="8">
        <v>2</v>
      </c>
      <c r="D12">
        <v>0</v>
      </c>
      <c r="E12">
        <v>0</v>
      </c>
      <c r="F12">
        <v>0</v>
      </c>
      <c r="G12" s="10">
        <f t="shared" si="0"/>
        <v>13</v>
      </c>
      <c r="H12">
        <f t="shared" si="1"/>
        <v>0</v>
      </c>
      <c r="I12">
        <f t="shared" si="2"/>
        <v>0</v>
      </c>
      <c r="J12">
        <f t="shared" si="3"/>
        <v>0</v>
      </c>
      <c r="K12" s="5"/>
    </row>
    <row r="13" spans="1:11" x14ac:dyDescent="0.45">
      <c r="A13" s="6">
        <v>11</v>
      </c>
      <c r="B13" s="3">
        <v>43889</v>
      </c>
      <c r="C13" s="8">
        <v>3</v>
      </c>
      <c r="D13">
        <v>0</v>
      </c>
      <c r="E13">
        <v>0</v>
      </c>
      <c r="F13">
        <v>0</v>
      </c>
      <c r="G13" s="10">
        <f t="shared" si="0"/>
        <v>16</v>
      </c>
      <c r="H13">
        <f t="shared" si="1"/>
        <v>0</v>
      </c>
      <c r="I13">
        <f t="shared" si="2"/>
        <v>0</v>
      </c>
      <c r="J13">
        <f t="shared" si="3"/>
        <v>0</v>
      </c>
      <c r="K13" s="5"/>
    </row>
    <row r="14" spans="1:11" x14ac:dyDescent="0.45">
      <c r="A14" s="6">
        <v>12</v>
      </c>
      <c r="B14" s="3">
        <v>43890</v>
      </c>
      <c r="C14" s="8">
        <v>0</v>
      </c>
      <c r="D14" s="4">
        <v>1</v>
      </c>
      <c r="E14" s="4">
        <v>3</v>
      </c>
      <c r="F14" s="4">
        <f t="shared" ref="F14:F27" si="4">D14+E14</f>
        <v>4</v>
      </c>
      <c r="G14" s="10">
        <f t="shared" si="0"/>
        <v>16</v>
      </c>
      <c r="H14">
        <f t="shared" si="1"/>
        <v>1</v>
      </c>
      <c r="I14">
        <f t="shared" si="2"/>
        <v>3</v>
      </c>
      <c r="J14">
        <f t="shared" si="3"/>
        <v>4</v>
      </c>
      <c r="K14" s="5">
        <f t="shared" ref="K14:K27" si="5">D14/F14</f>
        <v>0.25</v>
      </c>
    </row>
    <row r="15" spans="1:11" x14ac:dyDescent="0.45">
      <c r="A15" s="6">
        <v>13</v>
      </c>
      <c r="B15" s="3">
        <v>43891</v>
      </c>
      <c r="C15" s="8">
        <v>0</v>
      </c>
      <c r="D15" s="4">
        <v>0</v>
      </c>
      <c r="E15" s="4">
        <v>0</v>
      </c>
      <c r="F15" s="4">
        <f t="shared" si="4"/>
        <v>0</v>
      </c>
      <c r="G15" s="10">
        <f t="shared" si="0"/>
        <v>16</v>
      </c>
      <c r="H15">
        <f t="shared" si="1"/>
        <v>1</v>
      </c>
      <c r="I15">
        <f t="shared" si="2"/>
        <v>3</v>
      </c>
      <c r="J15">
        <f t="shared" si="3"/>
        <v>4</v>
      </c>
      <c r="K15" s="5"/>
    </row>
    <row r="16" spans="1:11" x14ac:dyDescent="0.45">
      <c r="A16" s="6">
        <v>14</v>
      </c>
      <c r="B16" s="3">
        <v>43892</v>
      </c>
      <c r="C16" s="8">
        <v>3</v>
      </c>
      <c r="D16" s="4">
        <v>0</v>
      </c>
      <c r="E16" s="4">
        <v>0</v>
      </c>
      <c r="F16" s="4">
        <f t="shared" si="4"/>
        <v>0</v>
      </c>
      <c r="G16" s="10">
        <f t="shared" si="0"/>
        <v>19</v>
      </c>
      <c r="H16">
        <f t="shared" si="1"/>
        <v>1</v>
      </c>
      <c r="I16">
        <f t="shared" si="2"/>
        <v>3</v>
      </c>
      <c r="J16">
        <f t="shared" si="3"/>
        <v>4</v>
      </c>
      <c r="K16" s="5"/>
    </row>
    <row r="17" spans="1:11" x14ac:dyDescent="0.45">
      <c r="A17" s="6">
        <v>15</v>
      </c>
      <c r="B17" s="3">
        <v>43893</v>
      </c>
      <c r="C17" s="8">
        <v>1</v>
      </c>
      <c r="D17" s="4">
        <v>2</v>
      </c>
      <c r="E17" s="4">
        <v>26</v>
      </c>
      <c r="F17" s="4">
        <f t="shared" si="4"/>
        <v>28</v>
      </c>
      <c r="G17" s="10">
        <f t="shared" si="0"/>
        <v>20</v>
      </c>
      <c r="H17">
        <f t="shared" si="1"/>
        <v>3</v>
      </c>
      <c r="I17">
        <f t="shared" si="2"/>
        <v>29</v>
      </c>
      <c r="J17">
        <f t="shared" si="3"/>
        <v>32</v>
      </c>
      <c r="K17" s="5">
        <f t="shared" si="5"/>
        <v>7.1428571428571425E-2</v>
      </c>
    </row>
    <row r="18" spans="1:11" x14ac:dyDescent="0.45">
      <c r="A18" s="6">
        <v>16</v>
      </c>
      <c r="B18" s="3">
        <v>43894</v>
      </c>
      <c r="C18" s="8">
        <v>2</v>
      </c>
      <c r="D18" s="4">
        <v>0</v>
      </c>
      <c r="E18" s="4">
        <v>16</v>
      </c>
      <c r="F18" s="4">
        <f t="shared" si="4"/>
        <v>16</v>
      </c>
      <c r="G18" s="10">
        <f t="shared" si="0"/>
        <v>22</v>
      </c>
      <c r="H18">
        <f t="shared" si="1"/>
        <v>3</v>
      </c>
      <c r="I18">
        <f t="shared" si="2"/>
        <v>45</v>
      </c>
      <c r="J18">
        <f t="shared" si="3"/>
        <v>48</v>
      </c>
      <c r="K18" s="5">
        <f t="shared" si="5"/>
        <v>0</v>
      </c>
    </row>
    <row r="19" spans="1:11" x14ac:dyDescent="0.45">
      <c r="A19" s="6">
        <v>17</v>
      </c>
      <c r="B19" s="3">
        <v>43895</v>
      </c>
      <c r="C19" s="8">
        <v>4</v>
      </c>
      <c r="D19" s="4">
        <v>0</v>
      </c>
      <c r="E19" s="4">
        <v>0</v>
      </c>
      <c r="F19" s="4">
        <f t="shared" si="4"/>
        <v>0</v>
      </c>
      <c r="G19" s="10">
        <f t="shared" si="0"/>
        <v>26</v>
      </c>
      <c r="H19">
        <f t="shared" si="1"/>
        <v>3</v>
      </c>
      <c r="I19">
        <f t="shared" si="2"/>
        <v>45</v>
      </c>
      <c r="J19">
        <f t="shared" si="3"/>
        <v>48</v>
      </c>
      <c r="K19" s="5"/>
    </row>
    <row r="20" spans="1:11" x14ac:dyDescent="0.45">
      <c r="A20" s="6">
        <v>18</v>
      </c>
      <c r="B20" s="3">
        <v>43896</v>
      </c>
      <c r="C20" s="8">
        <v>4</v>
      </c>
      <c r="D20" s="4">
        <v>0</v>
      </c>
      <c r="E20" s="4">
        <v>19</v>
      </c>
      <c r="F20" s="4">
        <f t="shared" si="4"/>
        <v>19</v>
      </c>
      <c r="G20" s="10">
        <f t="shared" si="0"/>
        <v>30</v>
      </c>
      <c r="H20">
        <f t="shared" si="1"/>
        <v>3</v>
      </c>
      <c r="I20">
        <f t="shared" si="2"/>
        <v>64</v>
      </c>
      <c r="J20">
        <f t="shared" si="3"/>
        <v>67</v>
      </c>
      <c r="K20" s="5">
        <f t="shared" si="5"/>
        <v>0</v>
      </c>
    </row>
    <row r="21" spans="1:11" x14ac:dyDescent="0.45">
      <c r="A21" s="6">
        <v>19</v>
      </c>
      <c r="B21" s="3">
        <v>43897</v>
      </c>
      <c r="C21" s="8">
        <v>3</v>
      </c>
      <c r="D21" s="4">
        <v>4</v>
      </c>
      <c r="E21" s="4">
        <v>13</v>
      </c>
      <c r="F21" s="4">
        <f t="shared" si="4"/>
        <v>17</v>
      </c>
      <c r="G21" s="10">
        <f t="shared" si="0"/>
        <v>33</v>
      </c>
      <c r="H21">
        <f t="shared" si="1"/>
        <v>7</v>
      </c>
      <c r="I21">
        <f t="shared" si="2"/>
        <v>77</v>
      </c>
      <c r="J21">
        <f t="shared" si="3"/>
        <v>84</v>
      </c>
      <c r="K21" s="5">
        <f t="shared" si="5"/>
        <v>0.23529411764705882</v>
      </c>
    </row>
    <row r="22" spans="1:11" x14ac:dyDescent="0.45">
      <c r="A22" s="6">
        <v>20</v>
      </c>
      <c r="B22" s="3">
        <v>43898</v>
      </c>
      <c r="C22" s="8">
        <v>2</v>
      </c>
      <c r="D22" s="4">
        <v>7</v>
      </c>
      <c r="E22" s="4">
        <v>23</v>
      </c>
      <c r="F22" s="4">
        <f t="shared" si="4"/>
        <v>30</v>
      </c>
      <c r="G22" s="10">
        <f t="shared" si="0"/>
        <v>35</v>
      </c>
      <c r="H22">
        <f t="shared" si="1"/>
        <v>14</v>
      </c>
      <c r="I22">
        <f t="shared" si="2"/>
        <v>100</v>
      </c>
      <c r="J22">
        <f t="shared" si="3"/>
        <v>114</v>
      </c>
      <c r="K22" s="5">
        <f t="shared" si="5"/>
        <v>0.23333333333333334</v>
      </c>
    </row>
    <row r="23" spans="1:11" x14ac:dyDescent="0.45">
      <c r="A23" s="6">
        <v>21</v>
      </c>
      <c r="B23" s="3">
        <v>43899</v>
      </c>
      <c r="C23" s="8">
        <v>4</v>
      </c>
      <c r="D23" s="4">
        <v>0</v>
      </c>
      <c r="E23" s="4">
        <v>65</v>
      </c>
      <c r="F23" s="4">
        <f t="shared" si="4"/>
        <v>65</v>
      </c>
      <c r="G23" s="10">
        <f t="shared" si="0"/>
        <v>39</v>
      </c>
      <c r="H23">
        <f t="shared" si="1"/>
        <v>14</v>
      </c>
      <c r="I23">
        <f t="shared" si="2"/>
        <v>165</v>
      </c>
      <c r="J23">
        <f t="shared" si="3"/>
        <v>179</v>
      </c>
      <c r="K23" s="5">
        <f t="shared" si="5"/>
        <v>0</v>
      </c>
    </row>
    <row r="24" spans="1:11" x14ac:dyDescent="0.45">
      <c r="A24" s="6">
        <v>22</v>
      </c>
      <c r="B24" s="3">
        <v>43900</v>
      </c>
      <c r="C24" s="8">
        <v>4</v>
      </c>
      <c r="D24" s="4">
        <v>1</v>
      </c>
      <c r="E24" s="4">
        <v>48</v>
      </c>
      <c r="F24" s="4">
        <f t="shared" si="4"/>
        <v>49</v>
      </c>
      <c r="G24" s="10">
        <f t="shared" si="0"/>
        <v>43</v>
      </c>
      <c r="H24">
        <f t="shared" si="1"/>
        <v>15</v>
      </c>
      <c r="I24">
        <f t="shared" si="2"/>
        <v>213</v>
      </c>
      <c r="J24">
        <f t="shared" si="3"/>
        <v>228</v>
      </c>
      <c r="K24" s="5">
        <f t="shared" si="5"/>
        <v>2.0408163265306121E-2</v>
      </c>
    </row>
    <row r="25" spans="1:11" x14ac:dyDescent="0.45">
      <c r="A25" s="6">
        <v>23</v>
      </c>
      <c r="B25" s="3">
        <v>43901</v>
      </c>
      <c r="C25" s="8">
        <v>1</v>
      </c>
      <c r="D25" s="4">
        <v>6</v>
      </c>
      <c r="E25" s="4">
        <v>73</v>
      </c>
      <c r="F25" s="4">
        <f t="shared" si="4"/>
        <v>79</v>
      </c>
      <c r="G25" s="10">
        <f t="shared" si="0"/>
        <v>44</v>
      </c>
      <c r="H25">
        <f t="shared" si="1"/>
        <v>21</v>
      </c>
      <c r="I25">
        <f t="shared" si="2"/>
        <v>286</v>
      </c>
      <c r="J25">
        <f t="shared" si="3"/>
        <v>307</v>
      </c>
      <c r="K25" s="5">
        <f t="shared" si="5"/>
        <v>7.5949367088607597E-2</v>
      </c>
    </row>
    <row r="26" spans="1:11" x14ac:dyDescent="0.45">
      <c r="A26" s="6">
        <v>24</v>
      </c>
      <c r="B26" s="3">
        <v>43902</v>
      </c>
      <c r="C26" s="8">
        <v>0</v>
      </c>
      <c r="D26" s="4">
        <v>9</v>
      </c>
      <c r="E26" s="4">
        <v>31</v>
      </c>
      <c r="F26" s="4">
        <f t="shared" si="4"/>
        <v>40</v>
      </c>
      <c r="G26" s="10">
        <f t="shared" si="0"/>
        <v>44</v>
      </c>
      <c r="H26">
        <f t="shared" si="1"/>
        <v>30</v>
      </c>
      <c r="I26">
        <f t="shared" si="2"/>
        <v>317</v>
      </c>
      <c r="J26">
        <f t="shared" si="3"/>
        <v>347</v>
      </c>
      <c r="K26" s="5">
        <f t="shared" si="5"/>
        <v>0.22500000000000001</v>
      </c>
    </row>
    <row r="27" spans="1:11" x14ac:dyDescent="0.45">
      <c r="A27" s="6">
        <v>25</v>
      </c>
      <c r="B27" s="3">
        <v>43903</v>
      </c>
      <c r="C27" s="8">
        <v>0</v>
      </c>
      <c r="D27" s="4">
        <v>2</v>
      </c>
      <c r="E27" s="4">
        <v>20</v>
      </c>
      <c r="F27" s="4">
        <f t="shared" si="4"/>
        <v>22</v>
      </c>
      <c r="G27" s="10">
        <f t="shared" si="0"/>
        <v>44</v>
      </c>
      <c r="H27">
        <f t="shared" si="1"/>
        <v>32</v>
      </c>
      <c r="I27">
        <f t="shared" si="2"/>
        <v>337</v>
      </c>
      <c r="J27">
        <f t="shared" si="3"/>
        <v>369</v>
      </c>
      <c r="K27" s="5">
        <f t="shared" si="5"/>
        <v>9.0909090909090912E-2</v>
      </c>
    </row>
    <row r="28" spans="1:11" x14ac:dyDescent="0.45">
      <c r="C28" s="8"/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data-bxEvA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4</cp:revision>
  <dcterms:created xsi:type="dcterms:W3CDTF">2020-03-14T06:48:48Z</dcterms:created>
  <dcterms:modified xsi:type="dcterms:W3CDTF">2020-03-17T00:34:54Z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