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data-bxEvA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" l="1"/>
  <c r="I13" i="1"/>
  <c r="I14" i="1"/>
  <c r="I16" i="1"/>
  <c r="I17" i="1"/>
  <c r="I18" i="1"/>
  <c r="I19" i="1"/>
  <c r="I20" i="1"/>
  <c r="I21" i="1"/>
  <c r="I22" i="1"/>
  <c r="I2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<sst xmlns="http://schemas.openxmlformats.org/spreadsheetml/2006/main" count="9" uniqueCount="9">
  <si>
    <t>day</t>
  </si>
  <si>
    <t>date</t>
  </si>
  <si>
    <t>new_positives</t>
  </si>
  <si>
    <t>new_negative</t>
  </si>
  <si>
    <t>new_tests</t>
  </si>
  <si>
    <t>cum_positive</t>
  </si>
  <si>
    <t>cum_negative</t>
  </si>
  <si>
    <t>cum_tests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</si>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</sst>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'data-bxEvA'!$C$1</c:f>
              <c:strCache>
                <c:ptCount val="1"/>
                <c:pt idx="0">
                  <c:v>new_positives</c:v>
                </c:pt>
              </c:strCache>
            </c:strRef>
          </c:tx>
          <c:val>
            <c:numRef>
              <c:f>'data-bxEvA'!$C$2:$C$23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9</c:v>
                </c:pt>
                <c:pt idx="2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'data-bxEvA'!$D$1</c:f>
              <c:strCache>
                <c:ptCount val="1"/>
                <c:pt idx="0">
                  <c:v>new_negative</c:v>
                </c:pt>
              </c:strCache>
            </c:strRef>
          </c:tx>
          <c:val>
            <c:numRef>
              <c:f>'data-bxEvA'!$D$2:$D$23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13</c:v>
                </c:pt>
                <c:pt idx="16">
                  <c:v>23</c:v>
                </c:pt>
                <c:pt idx="17">
                  <c:v>65</c:v>
                </c:pt>
                <c:pt idx="18">
                  <c:v>48</c:v>
                </c:pt>
                <c:pt idx="19">
                  <c:v>73</c:v>
                </c:pt>
                <c:pt idx="20">
                  <c:v>31</c:v>
                </c:pt>
                <c:pt idx="2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'data-bxEvA'!$E$1</c:f>
              <c:strCache>
                <c:ptCount val="1"/>
                <c:pt idx="0">
                  <c:v>new_tests</c:v>
                </c:pt>
              </c:strCache>
            </c:strRef>
          </c:tx>
          <c:val>
            <c:numRef>
              <c:f>'data-bxEvA'!$E$2:$E$23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17</c:v>
                </c:pt>
                <c:pt idx="16">
                  <c:v>30</c:v>
                </c:pt>
                <c:pt idx="17">
                  <c:v>65</c:v>
                </c:pt>
                <c:pt idx="18">
                  <c:v>49</c:v>
                </c:pt>
                <c:pt idx="19">
                  <c:v>79</c:v>
                </c:pt>
                <c:pt idx="20">
                  <c:v>40</c:v>
                </c:pt>
                <c:pt idx="2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8432"/>
        <c:axId val="168659968"/>
      </c:lineChart>
      <c:catAx>
        <c:axId val="1686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59968"/>
        <c:crosses val="autoZero"/>
        <c:auto val="1"/>
        <c:lblAlgn val="ctr"/>
        <c:lblOffset val="100"/>
        <c:noMultiLvlLbl val="0"/>
      </c:catAx>
      <c:valAx>
        <c:axId val="1686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5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'data-bxEvA'!$F$1</c:f>
              <c:strCache>
                <c:ptCount val="1"/>
                <c:pt idx="0">
                  <c:v>cum_positive</c:v>
                </c:pt>
              </c:strCache>
            </c:strRef>
          </c:tx>
          <c:val>
            <c:numRef>
              <c:f>'data-bxEvA'!$F$2:$F$23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21</c:v>
                </c:pt>
                <c:pt idx="20">
                  <c:v>30</c:v>
                </c:pt>
                <c:pt idx="2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'data-bxEvA'!$G$1</c:f>
              <c:strCache>
                <c:ptCount val="1"/>
                <c:pt idx="0">
                  <c:v>cum_negative</c:v>
                </c:pt>
              </c:strCache>
            </c:strRef>
          </c:tx>
          <c:val>
            <c:numRef>
              <c:f>'data-bxEvA'!$G$2:$G$23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29</c:v>
                </c:pt>
                <c:pt idx="12">
                  <c:v>45</c:v>
                </c:pt>
                <c:pt idx="13">
                  <c:v>45</c:v>
                </c:pt>
                <c:pt idx="14">
                  <c:v>64</c:v>
                </c:pt>
                <c:pt idx="15">
                  <c:v>77</c:v>
                </c:pt>
                <c:pt idx="16">
                  <c:v>100</c:v>
                </c:pt>
                <c:pt idx="17">
                  <c:v>165</c:v>
                </c:pt>
                <c:pt idx="18">
                  <c:v>213</c:v>
                </c:pt>
                <c:pt idx="19">
                  <c:v>286</c:v>
                </c:pt>
                <c:pt idx="20">
                  <c:v>317</c:v>
                </c:pt>
                <c:pt idx="21">
                  <c:v>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'data-bxEvA'!$H$1</c:f>
              <c:strCache>
                <c:ptCount val="1"/>
                <c:pt idx="0">
                  <c:v>cum_tests</c:v>
                </c:pt>
              </c:strCache>
            </c:strRef>
          </c:tx>
          <c:val>
            <c:numRef>
              <c:f>'data-bxEvA'!$H$2:$H$23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32</c:v>
                </c:pt>
                <c:pt idx="12">
                  <c:v>48</c:v>
                </c:pt>
                <c:pt idx="13">
                  <c:v>48</c:v>
                </c:pt>
                <c:pt idx="14">
                  <c:v>67</c:v>
                </c:pt>
                <c:pt idx="15">
                  <c:v>84</c:v>
                </c:pt>
                <c:pt idx="16">
                  <c:v>114</c:v>
                </c:pt>
                <c:pt idx="17">
                  <c:v>179</c:v>
                </c:pt>
                <c:pt idx="18">
                  <c:v>228</c:v>
                </c:pt>
                <c:pt idx="19">
                  <c:v>307</c:v>
                </c:pt>
                <c:pt idx="20">
                  <c:v>347</c:v>
                </c:pt>
                <c:pt idx="21">
                  <c:v>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5104"/>
        <c:axId val="154416640"/>
      </c:lineChart>
      <c:catAx>
        <c:axId val="1544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16640"/>
        <c:crosses val="autoZero"/>
        <c:auto val="1"/>
        <c:lblAlgn val="ctr"/>
        <c:lblOffset val="100"/>
        <c:noMultiLvlLbl val="0"/>
      </c:catAx>
      <c:valAx>
        <c:axId val="154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'data-bxEvA'!$I$1</c:f>
              <c:strCache>
                <c:ptCount val="1"/>
                <c:pt idx="0">
                  <c:v>yield</c:v>
                </c:pt>
              </c:strCache>
            </c:strRef>
          </c:tx>
          <c:val>
            <c:numRef>
              <c:f>'data-bxEvA'!$I$2:$I$23</c:f>
              <c:numCache>
                <c:formatCode>0.00</c:formatCode>
                <c:ptCount val="22"/>
                <c:pt idx="8">
                  <c:v>0.25</c:v>
                </c:pt>
                <c:pt idx="11">
                  <c:v>7.1428571428571425E-2</c:v>
                </c:pt>
                <c:pt idx="12">
                  <c:v>0</c:v>
                </c:pt>
                <c:pt idx="14">
                  <c:v>0</c:v>
                </c:pt>
                <c:pt idx="15">
                  <c:v>0.23529411764705882</c:v>
                </c:pt>
                <c:pt idx="16">
                  <c:v>0.23333333333333334</c:v>
                </c:pt>
                <c:pt idx="17">
                  <c:v>0</c:v>
                </c:pt>
                <c:pt idx="18">
                  <c:v>2.0408163265306121E-2</c:v>
                </c:pt>
                <c:pt idx="19">
                  <c:v>7.5949367088607597E-2</c:v>
                </c:pt>
                <c:pt idx="20">
                  <c:v>0.22500000000000001</c:v>
                </c:pt>
                <c:pt idx="21">
                  <c:v>9.0909090909090912E-2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9264"/>
        <c:axId val="86061056"/>
      </c:lineChart>
      <c:catAx>
        <c:axId val="860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6061056"/>
        <c:crosses val="autoZero"/>
        <c:auto val="1"/>
        <c:lblAlgn val="ctr"/>
        <c:lblOffset val="100"/>
        <c:noMultiLvlLbl val="0"/>
      </c:catAx>
      <c:valAx>
        <c:axId val="86061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454818</xdr:colOff>
      <xdr:row>0</xdr:row>
      <xdr:rowOff>123825</xdr:rowOff>
    </xdr:from>
    <xdr:to>
      <xdr:col>21</xdr:col>
      <xdr:colOff>404813</xdr:colOff>
      <xdr:row>18</xdr:row>
      <xdr:rowOff>4764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497681</xdr:colOff>
      <xdr:row>19</xdr:row>
      <xdr:rowOff>90487</xdr:rowOff>
    </xdr:from>
    <xdr:to>
      <xdr:col>21</xdr:col>
      <xdr:colOff>504825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288131</xdr:colOff>
      <xdr:row>25</xdr:row>
      <xdr:rowOff>85725</xdr:rowOff>
    </xdr:from>
    <xdr:to>
      <xdr:col>8</xdr:col>
      <xdr:colOff>326231</xdr:colOff>
      <xdr:row>40</xdr:row>
      <xdr:rowOff>42863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Normal="100" workbookViewId="0">
      <selection activeCell="J3" sqref="J3"/>
    </sheetView>
  </sheetViews>
  <sheetFormatPr defaultRowHeight="14.65" x14ac:dyDescent="0.45"/>
  <cols>
    <col min="1" max="1" width="7.19921875" customWidth="1"/>
    <col min="2" max="2" width="21.06640625" customWidth="1"/>
    <col min="3" max="3" width="16.73046875" customWidth="1"/>
    <col min="4" max="4" width="12.9296875" customWidth="1"/>
    <col min="5" max="6" width="18" customWidth="1"/>
    <col min="7" max="7" width="16.796875" customWidth="1"/>
    <col min="8" max="8" width="10.6640625" customWidth="1"/>
    <col min="9" max="1025" width="8.6640625" customWidth="1"/>
  </cols>
  <sheetData>
    <row r="1" spans="1:9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x14ac:dyDescent="0.45">
      <c r="A2">
        <v>0</v>
      </c>
      <c r="B2" s="3">
        <v>43882</v>
      </c>
      <c r="C2">
        <v>0</v>
      </c>
      <c r="D2">
        <v>0</v>
      </c>
      <c r="E2">
        <v>0</v>
      </c>
      <c r="F2" s="4">
        <f>C2</f>
        <v>0</v>
      </c>
      <c r="G2" s="4">
        <f>D2</f>
        <v>0</v>
      </c>
      <c r="H2" s="4">
        <f>E2</f>
        <v>0</v>
      </c>
      <c r="I2" s="5"/>
    </row>
    <row r="3" spans="1:9" x14ac:dyDescent="0.45">
      <c r="A3">
        <v>1</v>
      </c>
      <c r="B3" s="3">
        <v>43883</v>
      </c>
      <c r="C3">
        <v>0</v>
      </c>
      <c r="D3">
        <v>0</v>
      </c>
      <c r="E3">
        <v>0</v>
      </c>
      <c r="F3">
        <f t="shared" ref="F3:F23" si="0">F2+C3</f>
        <v>0</v>
      </c>
      <c r="G3">
        <f t="shared" ref="G3:G23" si="1">G2+D3</f>
        <v>0</v>
      </c>
      <c r="H3">
        <f t="shared" ref="H3:H23" si="2">H2+E3</f>
        <v>0</v>
      </c>
      <c r="I3" s="5"/>
    </row>
    <row r="4" spans="1:9" x14ac:dyDescent="0.45">
      <c r="A4">
        <v>2</v>
      </c>
      <c r="B4" s="3">
        <v>43884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5"/>
    </row>
    <row r="5" spans="1:9" x14ac:dyDescent="0.45">
      <c r="A5">
        <v>3</v>
      </c>
      <c r="B5" s="3">
        <v>43885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5"/>
    </row>
    <row r="6" spans="1:9" x14ac:dyDescent="0.45">
      <c r="A6">
        <v>4</v>
      </c>
      <c r="B6" s="3">
        <v>43886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5"/>
    </row>
    <row r="7" spans="1:9" x14ac:dyDescent="0.45">
      <c r="A7">
        <v>5</v>
      </c>
      <c r="B7" s="3">
        <v>43887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5"/>
    </row>
    <row r="8" spans="1:9" x14ac:dyDescent="0.45">
      <c r="A8">
        <v>6</v>
      </c>
      <c r="B8" s="3">
        <v>43888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5"/>
    </row>
    <row r="9" spans="1:9" x14ac:dyDescent="0.45">
      <c r="A9">
        <v>7</v>
      </c>
      <c r="B9" s="3">
        <v>43889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5"/>
    </row>
    <row r="10" spans="1:9" x14ac:dyDescent="0.45">
      <c r="A10">
        <v>8</v>
      </c>
      <c r="B10" s="3">
        <v>43890</v>
      </c>
      <c r="C10" s="4">
        <v>1</v>
      </c>
      <c r="D10" s="4">
        <v>3</v>
      </c>
      <c r="E10" s="4">
        <f t="shared" ref="E10:E23" si="3">C10+D10</f>
        <v>4</v>
      </c>
      <c r="F10">
        <f t="shared" si="0"/>
        <v>1</v>
      </c>
      <c r="G10">
        <f t="shared" si="1"/>
        <v>3</v>
      </c>
      <c r="H10">
        <f t="shared" si="2"/>
        <v>4</v>
      </c>
      <c r="I10" s="5">
        <f t="shared" ref="I3:I23" si="4">C10/E10</f>
        <v>0.25</v>
      </c>
    </row>
    <row r="11" spans="1:9" x14ac:dyDescent="0.45">
      <c r="A11">
        <v>9</v>
      </c>
      <c r="B11" s="3">
        <v>43891</v>
      </c>
      <c r="C11" s="4">
        <v>0</v>
      </c>
      <c r="D11" s="4">
        <v>0</v>
      </c>
      <c r="E11" s="4">
        <f t="shared" si="3"/>
        <v>0</v>
      </c>
      <c r="F11">
        <f t="shared" si="0"/>
        <v>1</v>
      </c>
      <c r="G11">
        <f t="shared" si="1"/>
        <v>3</v>
      </c>
      <c r="H11">
        <f t="shared" si="2"/>
        <v>4</v>
      </c>
      <c r="I11" s="5"/>
    </row>
    <row r="12" spans="1:9" x14ac:dyDescent="0.45">
      <c r="A12">
        <v>10</v>
      </c>
      <c r="B12" s="3">
        <v>43892</v>
      </c>
      <c r="C12" s="4">
        <v>0</v>
      </c>
      <c r="D12" s="4">
        <v>0</v>
      </c>
      <c r="E12" s="4">
        <f t="shared" si="3"/>
        <v>0</v>
      </c>
      <c r="F12">
        <f t="shared" si="0"/>
        <v>1</v>
      </c>
      <c r="G12">
        <f t="shared" si="1"/>
        <v>3</v>
      </c>
      <c r="H12">
        <f t="shared" si="2"/>
        <v>4</v>
      </c>
      <c r="I12" s="5"/>
    </row>
    <row r="13" spans="1:9" x14ac:dyDescent="0.45">
      <c r="A13">
        <v>11</v>
      </c>
      <c r="B13" s="3">
        <v>43893</v>
      </c>
      <c r="C13" s="4">
        <v>2</v>
      </c>
      <c r="D13" s="4">
        <v>26</v>
      </c>
      <c r="E13" s="4">
        <f t="shared" si="3"/>
        <v>28</v>
      </c>
      <c r="F13">
        <f t="shared" si="0"/>
        <v>3</v>
      </c>
      <c r="G13">
        <f t="shared" si="1"/>
        <v>29</v>
      </c>
      <c r="H13">
        <f t="shared" si="2"/>
        <v>32</v>
      </c>
      <c r="I13" s="5">
        <f t="shared" si="4"/>
        <v>7.1428571428571425E-2</v>
      </c>
    </row>
    <row r="14" spans="1:9" x14ac:dyDescent="0.45">
      <c r="A14">
        <v>12</v>
      </c>
      <c r="B14" s="3">
        <v>43894</v>
      </c>
      <c r="C14" s="4">
        <v>0</v>
      </c>
      <c r="D14" s="4">
        <v>16</v>
      </c>
      <c r="E14" s="4">
        <f t="shared" si="3"/>
        <v>16</v>
      </c>
      <c r="F14">
        <f t="shared" si="0"/>
        <v>3</v>
      </c>
      <c r="G14">
        <f t="shared" si="1"/>
        <v>45</v>
      </c>
      <c r="H14">
        <f t="shared" si="2"/>
        <v>48</v>
      </c>
      <c r="I14" s="5">
        <f t="shared" si="4"/>
        <v>0</v>
      </c>
    </row>
    <row r="15" spans="1:9" x14ac:dyDescent="0.45">
      <c r="A15">
        <v>13</v>
      </c>
      <c r="B15" s="3">
        <v>43895</v>
      </c>
      <c r="C15" s="4">
        <v>0</v>
      </c>
      <c r="D15" s="4">
        <v>0</v>
      </c>
      <c r="E15" s="4">
        <f t="shared" si="3"/>
        <v>0</v>
      </c>
      <c r="F15">
        <f t="shared" si="0"/>
        <v>3</v>
      </c>
      <c r="G15">
        <f t="shared" si="1"/>
        <v>45</v>
      </c>
      <c r="H15">
        <f t="shared" si="2"/>
        <v>48</v>
      </c>
      <c r="I15" s="5"/>
    </row>
    <row r="16" spans="1:9" x14ac:dyDescent="0.45">
      <c r="A16">
        <v>14</v>
      </c>
      <c r="B16" s="3">
        <v>43896</v>
      </c>
      <c r="C16" s="4">
        <v>0</v>
      </c>
      <c r="D16" s="4">
        <v>19</v>
      </c>
      <c r="E16" s="4">
        <f t="shared" si="3"/>
        <v>19</v>
      </c>
      <c r="F16">
        <f t="shared" si="0"/>
        <v>3</v>
      </c>
      <c r="G16">
        <f t="shared" si="1"/>
        <v>64</v>
      </c>
      <c r="H16">
        <f t="shared" si="2"/>
        <v>67</v>
      </c>
      <c r="I16" s="5">
        <f t="shared" si="4"/>
        <v>0</v>
      </c>
    </row>
    <row r="17" spans="1:9" x14ac:dyDescent="0.45">
      <c r="A17">
        <v>15</v>
      </c>
      <c r="B17" s="3">
        <v>43897</v>
      </c>
      <c r="C17" s="4">
        <v>4</v>
      </c>
      <c r="D17" s="4">
        <v>13</v>
      </c>
      <c r="E17" s="4">
        <f t="shared" si="3"/>
        <v>17</v>
      </c>
      <c r="F17">
        <f t="shared" si="0"/>
        <v>7</v>
      </c>
      <c r="G17">
        <f t="shared" si="1"/>
        <v>77</v>
      </c>
      <c r="H17">
        <f t="shared" si="2"/>
        <v>84</v>
      </c>
      <c r="I17" s="5">
        <f t="shared" si="4"/>
        <v>0.23529411764705882</v>
      </c>
    </row>
    <row r="18" spans="1:9" x14ac:dyDescent="0.45">
      <c r="A18">
        <v>16</v>
      </c>
      <c r="B18" s="3">
        <v>43898</v>
      </c>
      <c r="C18" s="4">
        <v>7</v>
      </c>
      <c r="D18" s="4">
        <v>23</v>
      </c>
      <c r="E18" s="4">
        <f t="shared" si="3"/>
        <v>30</v>
      </c>
      <c r="F18">
        <f t="shared" si="0"/>
        <v>14</v>
      </c>
      <c r="G18">
        <f t="shared" si="1"/>
        <v>100</v>
      </c>
      <c r="H18">
        <f t="shared" si="2"/>
        <v>114</v>
      </c>
      <c r="I18" s="5">
        <f t="shared" si="4"/>
        <v>0.23333333333333334</v>
      </c>
    </row>
    <row r="19" spans="1:9" x14ac:dyDescent="0.45">
      <c r="A19">
        <v>17</v>
      </c>
      <c r="B19" s="3">
        <v>43899</v>
      </c>
      <c r="C19" s="4">
        <v>0</v>
      </c>
      <c r="D19" s="4">
        <v>65</v>
      </c>
      <c r="E19" s="4">
        <f t="shared" si="3"/>
        <v>65</v>
      </c>
      <c r="F19">
        <f t="shared" si="0"/>
        <v>14</v>
      </c>
      <c r="G19">
        <f t="shared" si="1"/>
        <v>165</v>
      </c>
      <c r="H19">
        <f t="shared" si="2"/>
        <v>179</v>
      </c>
      <c r="I19" s="5">
        <f t="shared" si="4"/>
        <v>0</v>
      </c>
    </row>
    <row r="20" spans="1:9" x14ac:dyDescent="0.45">
      <c r="A20">
        <v>18</v>
      </c>
      <c r="B20" s="3">
        <v>43900</v>
      </c>
      <c r="C20" s="4">
        <v>1</v>
      </c>
      <c r="D20" s="4">
        <v>48</v>
      </c>
      <c r="E20" s="4">
        <f t="shared" si="3"/>
        <v>49</v>
      </c>
      <c r="F20">
        <f t="shared" si="0"/>
        <v>15</v>
      </c>
      <c r="G20">
        <f t="shared" si="1"/>
        <v>213</v>
      </c>
      <c r="H20">
        <f t="shared" si="2"/>
        <v>228</v>
      </c>
      <c r="I20" s="5">
        <f t="shared" si="4"/>
        <v>2.0408163265306121E-2</v>
      </c>
    </row>
    <row r="21" spans="1:9" x14ac:dyDescent="0.45">
      <c r="A21">
        <v>19</v>
      </c>
      <c r="B21" s="3">
        <v>43901</v>
      </c>
      <c r="C21" s="4">
        <v>6</v>
      </c>
      <c r="D21" s="4">
        <v>73</v>
      </c>
      <c r="E21" s="4">
        <f t="shared" si="3"/>
        <v>79</v>
      </c>
      <c r="F21">
        <f t="shared" si="0"/>
        <v>21</v>
      </c>
      <c r="G21">
        <f t="shared" si="1"/>
        <v>286</v>
      </c>
      <c r="H21">
        <f t="shared" si="2"/>
        <v>307</v>
      </c>
      <c r="I21" s="5">
        <f t="shared" si="4"/>
        <v>7.5949367088607597E-2</v>
      </c>
    </row>
    <row r="22" spans="1:9" x14ac:dyDescent="0.45">
      <c r="A22">
        <v>20</v>
      </c>
      <c r="B22" s="3">
        <v>43902</v>
      </c>
      <c r="C22" s="4">
        <v>9</v>
      </c>
      <c r="D22" s="4">
        <v>31</v>
      </c>
      <c r="E22" s="4">
        <f t="shared" si="3"/>
        <v>40</v>
      </c>
      <c r="F22">
        <f t="shared" si="0"/>
        <v>30</v>
      </c>
      <c r="G22">
        <f t="shared" si="1"/>
        <v>317</v>
      </c>
      <c r="H22">
        <f t="shared" si="2"/>
        <v>347</v>
      </c>
      <c r="I22" s="5">
        <f t="shared" si="4"/>
        <v>0.22500000000000001</v>
      </c>
    </row>
    <row r="23" spans="1:9" x14ac:dyDescent="0.45">
      <c r="A23">
        <v>21</v>
      </c>
      <c r="B23" s="3">
        <v>43903</v>
      </c>
      <c r="C23" s="4">
        <v>2</v>
      </c>
      <c r="D23" s="4">
        <v>20</v>
      </c>
      <c r="E23" s="4">
        <f t="shared" si="3"/>
        <v>22</v>
      </c>
      <c r="F23">
        <f t="shared" si="0"/>
        <v>32</v>
      </c>
      <c r="G23">
        <f t="shared" si="1"/>
        <v>337</v>
      </c>
      <c r="H23">
        <f t="shared" si="2"/>
        <v>369</v>
      </c>
      <c r="I23" s="5">
        <f t="shared" si="4"/>
        <v>9.0909090909090912E-2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data-bxEvA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4</cp:revision>
  <dcterms:created xsi:type="dcterms:W3CDTF">2020-03-14T06:48:48Z</dcterms:created>
  <dcterms:modified xsi:type="dcterms:W3CDTF">2020-03-15T01:47:37Z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