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7255" windowHeight="13875" activeTab="2"/>
  </bookViews>
  <sheets>
    <sheet name="Sheet1" sheetId="1" r:id="rId1"/>
    <sheet name="Sheet2" sheetId="2" r:id="rId2"/>
    <sheet name="Sheet3" sheetId="3" r:id="rId3"/>
  </sheets>
  <definedNames>
    <definedName name="EFF">Sheet1!$B$53</definedName>
  </definedNames>
  <calcPr calcId="145621"/>
</workbook>
</file>

<file path=xl/calcChain.xml><?xml version="1.0" encoding="utf-8"?>
<calcChain xmlns="http://schemas.openxmlformats.org/spreadsheetml/2006/main">
  <c r="H28" i="3" l="1"/>
  <c r="H29" i="3"/>
  <c r="D52" i="1" l="1"/>
  <c r="B54" i="1"/>
  <c r="B53" i="1" s="1"/>
  <c r="F52" i="1" l="1"/>
  <c r="N52" i="1"/>
  <c r="V52" i="1"/>
  <c r="G52" i="1"/>
  <c r="O52" i="1"/>
  <c r="W52" i="1"/>
  <c r="Y52" i="1"/>
  <c r="Z52" i="1"/>
  <c r="E52" i="1"/>
  <c r="U52" i="1"/>
  <c r="H52" i="1"/>
  <c r="H87" i="1" s="1"/>
  <c r="P52" i="1"/>
  <c r="X52" i="1"/>
  <c r="Q52" i="1"/>
  <c r="R52" i="1"/>
  <c r="T52" i="1"/>
  <c r="I52" i="1"/>
  <c r="S52" i="1"/>
  <c r="J52" i="1"/>
  <c r="K52" i="1"/>
  <c r="L52" i="1"/>
  <c r="M52" i="1"/>
  <c r="B49" i="1"/>
  <c r="B48" i="1"/>
  <c r="B47" i="1"/>
  <c r="H81" i="1" l="1"/>
  <c r="H85" i="1"/>
  <c r="H69" i="1"/>
  <c r="H60" i="1"/>
  <c r="H64" i="1"/>
  <c r="H66" i="1"/>
  <c r="H73" i="1"/>
  <c r="H74" i="1"/>
  <c r="H72" i="1"/>
  <c r="H61" i="1"/>
  <c r="H75" i="1"/>
  <c r="H62" i="1"/>
  <c r="H80" i="1"/>
  <c r="H88" i="1"/>
  <c r="H89" i="1"/>
  <c r="H65" i="1"/>
  <c r="H79" i="1"/>
  <c r="H57" i="1"/>
  <c r="H70" i="1"/>
  <c r="H83" i="1"/>
  <c r="H82" i="1"/>
  <c r="H58" i="1"/>
  <c r="H77" i="1"/>
  <c r="H86" i="1"/>
  <c r="H67" i="1"/>
  <c r="H59" i="1"/>
  <c r="H68" i="1"/>
  <c r="H78" i="1"/>
  <c r="Z89" i="1"/>
  <c r="Z88" i="1"/>
  <c r="Z87" i="1"/>
  <c r="Z86" i="1"/>
  <c r="Z85" i="1"/>
  <c r="Z83" i="1"/>
  <c r="Z82" i="1"/>
  <c r="Z81" i="1"/>
  <c r="Z80" i="1"/>
  <c r="Z79" i="1"/>
  <c r="Z78" i="1"/>
  <c r="Z77" i="1"/>
  <c r="Z75" i="1"/>
  <c r="Z74" i="1"/>
  <c r="Z73" i="1"/>
  <c r="Z72" i="1"/>
  <c r="Z70" i="1"/>
  <c r="Z69" i="1"/>
  <c r="Z68" i="1"/>
  <c r="Z67" i="1"/>
  <c r="Z66" i="1"/>
  <c r="Z65" i="1"/>
  <c r="Z64" i="1"/>
  <c r="Z62" i="1"/>
  <c r="Z61" i="1"/>
  <c r="Z60" i="1"/>
  <c r="Z59" i="1"/>
  <c r="Z58" i="1"/>
  <c r="Z57" i="1"/>
  <c r="A39" i="1" l="1"/>
  <c r="A38" i="1"/>
  <c r="A37" i="1"/>
  <c r="A36" i="1"/>
  <c r="A32" i="1"/>
  <c r="A31" i="1"/>
  <c r="A30" i="1"/>
  <c r="A29" i="1"/>
  <c r="A28" i="1"/>
  <c r="A27" i="1"/>
  <c r="A25" i="1"/>
  <c r="A24" i="1"/>
  <c r="A23" i="1"/>
  <c r="A22" i="1"/>
  <c r="A20" i="1"/>
  <c r="A19" i="1"/>
  <c r="A18" i="1"/>
  <c r="A17" i="1"/>
  <c r="A16" i="1"/>
  <c r="A15" i="1"/>
  <c r="A14" i="1"/>
  <c r="A12" i="1"/>
  <c r="A11" i="1"/>
  <c r="A10" i="1"/>
  <c r="A9" i="1"/>
  <c r="A8" i="1"/>
  <c r="A7" i="1"/>
  <c r="Y89" i="1" l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G89" i="1"/>
  <c r="F89" i="1"/>
  <c r="E89" i="1"/>
  <c r="D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G88" i="1"/>
  <c r="F88" i="1"/>
  <c r="E88" i="1"/>
  <c r="D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G87" i="1"/>
  <c r="F87" i="1"/>
  <c r="E87" i="1"/>
  <c r="D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G86" i="1"/>
  <c r="F86" i="1"/>
  <c r="E86" i="1"/>
  <c r="D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G85" i="1"/>
  <c r="F85" i="1"/>
  <c r="E85" i="1"/>
  <c r="D85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G83" i="1"/>
  <c r="F83" i="1"/>
  <c r="E83" i="1"/>
  <c r="D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G82" i="1"/>
  <c r="F82" i="1"/>
  <c r="E82" i="1"/>
  <c r="D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G81" i="1"/>
  <c r="F81" i="1"/>
  <c r="E81" i="1"/>
  <c r="D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G80" i="1"/>
  <c r="F80" i="1"/>
  <c r="E80" i="1"/>
  <c r="D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G79" i="1"/>
  <c r="F79" i="1"/>
  <c r="E79" i="1"/>
  <c r="D79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G78" i="1"/>
  <c r="F78" i="1"/>
  <c r="E78" i="1"/>
  <c r="D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G77" i="1"/>
  <c r="F77" i="1"/>
  <c r="E77" i="1"/>
  <c r="D77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G75" i="1"/>
  <c r="F75" i="1"/>
  <c r="E75" i="1"/>
  <c r="D75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G74" i="1"/>
  <c r="F74" i="1"/>
  <c r="E74" i="1"/>
  <c r="D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F73" i="1"/>
  <c r="E73" i="1"/>
  <c r="D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G72" i="1"/>
  <c r="F72" i="1"/>
  <c r="E72" i="1"/>
  <c r="D72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G70" i="1"/>
  <c r="F70" i="1"/>
  <c r="E70" i="1"/>
  <c r="D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G69" i="1"/>
  <c r="F69" i="1"/>
  <c r="E69" i="1"/>
  <c r="D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G68" i="1"/>
  <c r="F68" i="1"/>
  <c r="E68" i="1"/>
  <c r="D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G67" i="1"/>
  <c r="F67" i="1"/>
  <c r="E67" i="1"/>
  <c r="D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G66" i="1"/>
  <c r="F66" i="1"/>
  <c r="E66" i="1"/>
  <c r="D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G65" i="1"/>
  <c r="F65" i="1"/>
  <c r="E65" i="1"/>
  <c r="D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G64" i="1"/>
  <c r="F64" i="1"/>
  <c r="E64" i="1"/>
  <c r="D64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G62" i="1"/>
  <c r="F62" i="1"/>
  <c r="E62" i="1"/>
  <c r="D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G61" i="1"/>
  <c r="F61" i="1"/>
  <c r="E61" i="1"/>
  <c r="D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G60" i="1"/>
  <c r="F60" i="1"/>
  <c r="E60" i="1"/>
  <c r="D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G59" i="1"/>
  <c r="F59" i="1"/>
  <c r="E59" i="1"/>
  <c r="D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G58" i="1"/>
  <c r="F58" i="1"/>
  <c r="E58" i="1"/>
  <c r="D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G57" i="1"/>
  <c r="F57" i="1"/>
  <c r="E57" i="1"/>
  <c r="D57" i="1"/>
  <c r="A59" i="1" l="1"/>
  <c r="A68" i="1"/>
  <c r="A70" i="1"/>
  <c r="A74" i="1"/>
  <c r="A78" i="1"/>
  <c r="A80" i="1"/>
  <c r="A87" i="1"/>
  <c r="A89" i="1"/>
  <c r="A65" i="1"/>
  <c r="A79" i="1"/>
  <c r="A69" i="1"/>
  <c r="A62" i="1"/>
  <c r="A72" i="1"/>
  <c r="A81" i="1"/>
  <c r="A64" i="1"/>
  <c r="A66" i="1"/>
  <c r="A75" i="1"/>
  <c r="A60" i="1"/>
  <c r="A73" i="1"/>
  <c r="A57" i="1"/>
  <c r="A83" i="1"/>
  <c r="A58" i="1"/>
  <c r="A67" i="1"/>
  <c r="A77" i="1"/>
  <c r="A86" i="1"/>
  <c r="A61" i="1"/>
  <c r="A88" i="1"/>
  <c r="A82" i="1"/>
  <c r="A85" i="1"/>
</calcChain>
</file>

<file path=xl/sharedStrings.xml><?xml version="1.0" encoding="utf-8"?>
<sst xmlns="http://schemas.openxmlformats.org/spreadsheetml/2006/main" count="125" uniqueCount="66">
  <si>
    <t>Kerbal</t>
  </si>
  <si>
    <t>Kerbitat</t>
  </si>
  <si>
    <t>Greenhouse</t>
  </si>
  <si>
    <t>BioLab</t>
  </si>
  <si>
    <t>ColonyHub</t>
  </si>
  <si>
    <t>Terraformer (T)</t>
  </si>
  <si>
    <t>Terraformer (WP)</t>
  </si>
  <si>
    <t>ConstructionHub (RAW)</t>
  </si>
  <si>
    <t>ConstructionHub (REF)</t>
  </si>
  <si>
    <t>MetalRefinery</t>
  </si>
  <si>
    <t>ChemicalRefinery</t>
  </si>
  <si>
    <t>PolymerRefinery</t>
  </si>
  <si>
    <t>Plastics Fabricator</t>
  </si>
  <si>
    <t>Machine Shop</t>
  </si>
  <si>
    <t>Electronics Fabricator</t>
  </si>
  <si>
    <t>Computer Factory</t>
  </si>
  <si>
    <t>Robotics Factory</t>
  </si>
  <si>
    <t>AssemblyPlant</t>
  </si>
  <si>
    <t>WorkShop</t>
  </si>
  <si>
    <t>Storage Hut</t>
  </si>
  <si>
    <t>Recycler</t>
  </si>
  <si>
    <t>TIER 1 (RAW)</t>
  </si>
  <si>
    <t>BioMass</t>
  </si>
  <si>
    <t>Waste</t>
  </si>
  <si>
    <t>WasteWater</t>
  </si>
  <si>
    <t>CarbonDiozide</t>
  </si>
  <si>
    <t>Oxygen</t>
  </si>
  <si>
    <t>Water</t>
  </si>
  <si>
    <t>TIER 2 (REFINED)</t>
  </si>
  <si>
    <t>Compost</t>
  </si>
  <si>
    <t>Food</t>
  </si>
  <si>
    <t>Polymers</t>
  </si>
  <si>
    <t>Metal</t>
  </si>
  <si>
    <t>Chemicals</t>
  </si>
  <si>
    <t>EnrichedSoil</t>
  </si>
  <si>
    <t>TIER 3 (PARTS)</t>
  </si>
  <si>
    <t>PlasticParts</t>
  </si>
  <si>
    <t>ElectronicParts</t>
  </si>
  <si>
    <t>MechanicalParts</t>
  </si>
  <si>
    <t>TIER 4 (FINISHED GOODS)</t>
  </si>
  <si>
    <t>ModularParts</t>
  </si>
  <si>
    <t>ConstructionParts</t>
  </si>
  <si>
    <t>Robotics</t>
  </si>
  <si>
    <t>Computers</t>
  </si>
  <si>
    <t>ColonySupplies</t>
  </si>
  <si>
    <t>Recycleables</t>
  </si>
  <si>
    <t>SPECIAL</t>
  </si>
  <si>
    <t>Minerals</t>
  </si>
  <si>
    <t>Ore</t>
  </si>
  <si>
    <t>Substrate</t>
  </si>
  <si>
    <t>PunchCards</t>
  </si>
  <si>
    <t>BASE</t>
  </si>
  <si>
    <t>EXPLOIT</t>
  </si>
  <si>
    <t>Module:</t>
  </si>
  <si>
    <t>Basic stats.  This chart shows all of the modules and their ins and outs.  Where a module has multiple generators, each is listed.  Positive = production, negative = consumption.  All rates are per-day</t>
  </si>
  <si>
    <t xml:space="preserve">Use the chart below to calculate total consumption/production.  Use the row in GREEN (50) to enter your calculations, and look at the totals for the colony (per day) in column A.  </t>
  </si>
  <si>
    <t>Green</t>
  </si>
  <si>
    <t>Rows 46-48 are demos for a base (bare bones) colony, one based on resource exploitation, and a 100% green (recycling) colony.  All are optimized for 10 Kerbals.</t>
  </si>
  <si>
    <t>WaterConverter</t>
  </si>
  <si>
    <t>Kethane</t>
  </si>
  <si>
    <t>Efficiency</t>
  </si>
  <si>
    <t>Workspaces</t>
  </si>
  <si>
    <t>MODS</t>
  </si>
  <si>
    <t>EFF</t>
  </si>
  <si>
    <t>…</t>
  </si>
  <si>
    <t>CarbonDioxide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</si>
</sst>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2" borderId="0" xfId="1"/>
    <xf numFmtId="0" fontId="2" fillId="3" borderId="0" xfId="2"/>
    <xf numFmtId="0" fontId="0" fillId="4" borderId="0" xfId="0" applyFill="1"/>
    <xf numFmtId="164" fontId="0" fillId="0" borderId="0" xfId="0" applyNumberFormat="1" applyFill="1"/>
    <xf numFmtId="0" fontId="0" fillId="0" borderId="0" xfId="0" applyAlignment="1">
      <alignment horizontal="right"/>
    </xf>
    <xf numFmtId="9" fontId="0" fillId="0" borderId="0" xfId="3" quotePrefix="1" applyFont="1" applyFill="1" applyAlignment="1">
      <alignment horizontal="left"/>
    </xf>
    <xf numFmtId="0" fontId="0" fillId="0" borderId="0" xfId="0" applyFill="1" applyAlignment="1">
      <alignment horizontal="left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workbookViewId="0">
      <pane xSplit="2" ySplit="4" topLeftCell="C5" activePane="bottomRight" state="frozenSplit"/>
      <selection pane="topRight" activeCell="C1" sqref="C1"/>
      <selection pane="bottomLeft" activeCell="A4" sqref="A4"/>
      <selection pane="bottomRight" activeCell="K24" sqref="K24"/>
    </sheetView>
  </sheetViews>
  <sheetFormatPr defaultColWidth="11.28515625" defaultRowHeight="15" x14ac:dyDescent="0.25"/>
  <cols>
    <col min="1" max="1" width="11.5703125" style="1" bestFit="1" customWidth="1"/>
    <col min="2" max="2" width="23.42578125" style="1" bestFit="1" customWidth="1"/>
    <col min="3" max="3" width="8.140625" style="1" bestFit="1" customWidth="1"/>
    <col min="4" max="4" width="6.7109375" style="1" bestFit="1" customWidth="1"/>
    <col min="5" max="5" width="8.140625" style="1" bestFit="1" customWidth="1"/>
    <col min="6" max="6" width="11.85546875" style="1" bestFit="1" customWidth="1"/>
    <col min="7" max="7" width="6.85546875" style="1" bestFit="1" customWidth="1"/>
    <col min="8" max="8" width="6.85546875" style="1" customWidth="1"/>
    <col min="9" max="9" width="10.7109375" style="1" bestFit="1" customWidth="1"/>
    <col min="10" max="10" width="14.7109375" style="1" bestFit="1" customWidth="1"/>
    <col min="11" max="11" width="16.7109375" style="1" bestFit="1" customWidth="1"/>
    <col min="12" max="12" width="22.42578125" style="1" bestFit="1" customWidth="1"/>
    <col min="13" max="13" width="21.140625" style="1" bestFit="1" customWidth="1"/>
    <col min="14" max="14" width="13.85546875" style="1" bestFit="1" customWidth="1"/>
    <col min="15" max="15" width="16.85546875" style="1" bestFit="1" customWidth="1"/>
    <col min="16" max="16" width="16.140625" style="1" bestFit="1" customWidth="1"/>
    <col min="17" max="17" width="17" style="1" bestFit="1" customWidth="1"/>
    <col min="18" max="18" width="13.5703125" style="1" bestFit="1" customWidth="1"/>
    <col min="19" max="19" width="20.140625" style="1" bestFit="1" customWidth="1"/>
    <col min="20" max="20" width="16.85546875" style="1" bestFit="1" customWidth="1"/>
    <col min="21" max="21" width="15.5703125" style="1" bestFit="1" customWidth="1"/>
    <col min="22" max="22" width="14.28515625" style="1" bestFit="1" customWidth="1"/>
    <col min="23" max="23" width="10.140625" style="1" bestFit="1" customWidth="1"/>
    <col min="24" max="24" width="11.28515625" style="1"/>
    <col min="25" max="25" width="8.42578125" style="1" bestFit="1" customWidth="1"/>
    <col min="26" max="16384" width="11.28515625" style="1"/>
  </cols>
  <sheetData>
    <row r="2" spans="1:26" x14ac:dyDescent="0.25">
      <c r="B2" s="3" t="s">
        <v>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4" spans="1:26" customFormat="1" x14ac:dyDescent="0.25">
      <c r="B4" t="s">
        <v>53</v>
      </c>
      <c r="D4" t="s">
        <v>0</v>
      </c>
      <c r="E4" t="s">
        <v>1</v>
      </c>
      <c r="F4" t="s">
        <v>2</v>
      </c>
      <c r="G4" t="s">
        <v>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58</v>
      </c>
    </row>
    <row r="6" spans="1:26" customFormat="1" x14ac:dyDescent="0.25">
      <c r="B6" t="s">
        <v>21</v>
      </c>
    </row>
    <row r="7" spans="1:26" customFormat="1" x14ac:dyDescent="0.25">
      <c r="A7">
        <f t="shared" ref="A7:A12" si="0">MAX(C7:CZ7)</f>
        <v>2</v>
      </c>
      <c r="B7" t="s">
        <v>22</v>
      </c>
      <c r="E7">
        <v>-2</v>
      </c>
      <c r="F7">
        <v>2</v>
      </c>
      <c r="G7">
        <v>1</v>
      </c>
      <c r="P7">
        <v>-1</v>
      </c>
    </row>
    <row r="8" spans="1:26" customFormat="1" x14ac:dyDescent="0.25">
      <c r="A8">
        <f t="shared" si="0"/>
        <v>1</v>
      </c>
      <c r="B8" t="s">
        <v>23</v>
      </c>
      <c r="D8">
        <v>1</v>
      </c>
      <c r="E8">
        <v>-2</v>
      </c>
    </row>
    <row r="9" spans="1:26" customFormat="1" x14ac:dyDescent="0.25">
      <c r="A9">
        <f t="shared" si="0"/>
        <v>2</v>
      </c>
      <c r="B9" t="s">
        <v>24</v>
      </c>
      <c r="D9">
        <v>1</v>
      </c>
      <c r="F9">
        <v>2</v>
      </c>
      <c r="G9">
        <v>1</v>
      </c>
      <c r="H9">
        <v>1</v>
      </c>
      <c r="K9">
        <v>-25</v>
      </c>
    </row>
    <row r="10" spans="1:26" customFormat="1" x14ac:dyDescent="0.25">
      <c r="A10">
        <f t="shared" si="0"/>
        <v>1</v>
      </c>
      <c r="B10" t="s">
        <v>25</v>
      </c>
      <c r="D10">
        <v>1</v>
      </c>
      <c r="F10">
        <v>-2</v>
      </c>
      <c r="G10">
        <v>1</v>
      </c>
      <c r="H10">
        <v>1</v>
      </c>
    </row>
    <row r="11" spans="1:26" customFormat="1" x14ac:dyDescent="0.25">
      <c r="A11">
        <f t="shared" si="0"/>
        <v>2</v>
      </c>
      <c r="B11" t="s">
        <v>26</v>
      </c>
      <c r="D11">
        <v>-1</v>
      </c>
      <c r="F11">
        <v>2</v>
      </c>
      <c r="Z11">
        <v>-1</v>
      </c>
    </row>
    <row r="12" spans="1:26" customFormat="1" x14ac:dyDescent="0.25">
      <c r="A12">
        <f t="shared" si="0"/>
        <v>25</v>
      </c>
      <c r="B12" t="s">
        <v>27</v>
      </c>
      <c r="D12">
        <v>-1</v>
      </c>
      <c r="F12">
        <v>-2</v>
      </c>
      <c r="G12">
        <v>-1</v>
      </c>
      <c r="H12">
        <v>-1</v>
      </c>
      <c r="J12">
        <v>-5</v>
      </c>
      <c r="K12">
        <v>25</v>
      </c>
      <c r="Z12">
        <v>2</v>
      </c>
    </row>
    <row r="13" spans="1:26" customFormat="1" x14ac:dyDescent="0.25"/>
    <row r="14" spans="1:26" customFormat="1" x14ac:dyDescent="0.25">
      <c r="A14">
        <f t="shared" ref="A14:A20" si="1">MAX(C14:CZ14)</f>
        <v>0</v>
      </c>
      <c r="B14" t="s">
        <v>28</v>
      </c>
    </row>
    <row r="15" spans="1:26" customFormat="1" x14ac:dyDescent="0.25">
      <c r="A15">
        <f t="shared" si="1"/>
        <v>2</v>
      </c>
      <c r="B15" t="s">
        <v>29</v>
      </c>
      <c r="E15">
        <v>2</v>
      </c>
      <c r="F15">
        <v>-2</v>
      </c>
      <c r="H15">
        <v>1</v>
      </c>
      <c r="J15" t="s">
        <v>64</v>
      </c>
    </row>
    <row r="16" spans="1:26" customFormat="1" x14ac:dyDescent="0.25">
      <c r="A16">
        <f t="shared" si="1"/>
        <v>2</v>
      </c>
      <c r="B16" t="s">
        <v>30</v>
      </c>
      <c r="D16">
        <v>-1</v>
      </c>
      <c r="E16">
        <v>2</v>
      </c>
    </row>
    <row r="17" spans="1:25" customFormat="1" x14ac:dyDescent="0.25">
      <c r="A17">
        <f t="shared" si="1"/>
        <v>2</v>
      </c>
      <c r="B17" t="s">
        <v>31</v>
      </c>
      <c r="P17">
        <v>2</v>
      </c>
      <c r="Q17">
        <v>-1</v>
      </c>
      <c r="R17">
        <v>-1</v>
      </c>
      <c r="Y17">
        <v>2</v>
      </c>
    </row>
    <row r="18" spans="1:25" customFormat="1" x14ac:dyDescent="0.25">
      <c r="A18">
        <f t="shared" si="1"/>
        <v>2</v>
      </c>
      <c r="B18" t="s">
        <v>32</v>
      </c>
      <c r="N18">
        <v>2</v>
      </c>
      <c r="R18">
        <v>-1</v>
      </c>
      <c r="S18">
        <v>-1</v>
      </c>
      <c r="Y18">
        <v>2</v>
      </c>
    </row>
    <row r="19" spans="1:25" customFormat="1" x14ac:dyDescent="0.25">
      <c r="A19">
        <f t="shared" si="1"/>
        <v>2</v>
      </c>
      <c r="B19" t="s">
        <v>33</v>
      </c>
      <c r="O19">
        <v>2</v>
      </c>
      <c r="Q19">
        <v>-1</v>
      </c>
      <c r="S19">
        <v>-1</v>
      </c>
      <c r="Y19">
        <v>2</v>
      </c>
    </row>
    <row r="20" spans="1:25" customFormat="1" x14ac:dyDescent="0.25">
      <c r="A20">
        <f t="shared" si="1"/>
        <v>10</v>
      </c>
      <c r="B20" t="s">
        <v>34</v>
      </c>
      <c r="J20">
        <v>10</v>
      </c>
    </row>
    <row r="21" spans="1:25" customFormat="1" x14ac:dyDescent="0.25"/>
    <row r="22" spans="1:25" customFormat="1" x14ac:dyDescent="0.25">
      <c r="A22">
        <f>MAX(C22:CZ22)</f>
        <v>0</v>
      </c>
      <c r="B22" t="s">
        <v>35</v>
      </c>
    </row>
    <row r="23" spans="1:25" customFormat="1" x14ac:dyDescent="0.25">
      <c r="A23">
        <f>MAX(C23:CZ23)</f>
        <v>2</v>
      </c>
      <c r="B23" t="s">
        <v>36</v>
      </c>
      <c r="M23">
        <v>-1</v>
      </c>
      <c r="Q23">
        <v>2</v>
      </c>
      <c r="U23">
        <v>-1</v>
      </c>
    </row>
    <row r="24" spans="1:25" customFormat="1" x14ac:dyDescent="0.25">
      <c r="A24">
        <f>MAX(C24:CZ24)</f>
        <v>2</v>
      </c>
      <c r="B24" t="s">
        <v>37</v>
      </c>
      <c r="S24">
        <v>2</v>
      </c>
      <c r="T24">
        <v>-1</v>
      </c>
      <c r="U24">
        <v>-1</v>
      </c>
    </row>
    <row r="25" spans="1:25" customFormat="1" x14ac:dyDescent="0.25">
      <c r="A25">
        <f>MAX(C25:CZ25)</f>
        <v>2</v>
      </c>
      <c r="B25" t="s">
        <v>38</v>
      </c>
      <c r="M25">
        <v>-1</v>
      </c>
      <c r="R25">
        <v>2</v>
      </c>
      <c r="T25">
        <v>-1</v>
      </c>
    </row>
    <row r="26" spans="1:25" customFormat="1" x14ac:dyDescent="0.25"/>
    <row r="27" spans="1:25" customFormat="1" x14ac:dyDescent="0.25">
      <c r="A27">
        <f t="shared" ref="A27:A32" si="2">MAX(C27:CZ27)</f>
        <v>0</v>
      </c>
      <c r="B27" t="s">
        <v>39</v>
      </c>
    </row>
    <row r="28" spans="1:25" customFormat="1" x14ac:dyDescent="0.25">
      <c r="A28">
        <f t="shared" si="2"/>
        <v>2</v>
      </c>
      <c r="B28" t="s">
        <v>40</v>
      </c>
      <c r="M28">
        <v>2</v>
      </c>
      <c r="V28">
        <v>-2</v>
      </c>
    </row>
    <row r="29" spans="1:25" customFormat="1" x14ac:dyDescent="0.25">
      <c r="A29">
        <f t="shared" si="2"/>
        <v>1</v>
      </c>
      <c r="B29" t="s">
        <v>41</v>
      </c>
      <c r="L29">
        <v>1</v>
      </c>
    </row>
    <row r="30" spans="1:25" customFormat="1" x14ac:dyDescent="0.25">
      <c r="A30">
        <f t="shared" si="2"/>
        <v>2</v>
      </c>
      <c r="B30" t="s">
        <v>42</v>
      </c>
      <c r="U30">
        <v>2</v>
      </c>
      <c r="V30">
        <v>-2</v>
      </c>
    </row>
    <row r="31" spans="1:25" customFormat="1" x14ac:dyDescent="0.25">
      <c r="A31">
        <f t="shared" si="2"/>
        <v>2</v>
      </c>
      <c r="B31" t="s">
        <v>43</v>
      </c>
      <c r="T31">
        <v>2</v>
      </c>
      <c r="V31">
        <v>-2</v>
      </c>
    </row>
    <row r="32" spans="1:25" customFormat="1" x14ac:dyDescent="0.25">
      <c r="A32">
        <f t="shared" si="2"/>
        <v>6</v>
      </c>
      <c r="B32" t="s">
        <v>44</v>
      </c>
      <c r="E32">
        <v>-0.1</v>
      </c>
      <c r="F32">
        <v>-0.1</v>
      </c>
      <c r="G32">
        <v>-0.1</v>
      </c>
      <c r="H32">
        <v>-0.1</v>
      </c>
      <c r="I32">
        <v>-0.1</v>
      </c>
      <c r="J32">
        <v>-0.1</v>
      </c>
      <c r="K32">
        <v>-0.1</v>
      </c>
      <c r="L32">
        <v>-0.1</v>
      </c>
      <c r="M32">
        <v>-0.1</v>
      </c>
      <c r="N32">
        <v>-0.1</v>
      </c>
      <c r="O32">
        <v>-0.1</v>
      </c>
      <c r="P32">
        <v>-0.1</v>
      </c>
      <c r="Q32">
        <v>-0.1</v>
      </c>
      <c r="R32">
        <v>-0.1</v>
      </c>
      <c r="S32">
        <v>-0.1</v>
      </c>
      <c r="T32">
        <v>-0.1</v>
      </c>
      <c r="U32">
        <v>-0.1</v>
      </c>
      <c r="V32">
        <v>6</v>
      </c>
    </row>
    <row r="33" spans="1:26" customFormat="1" x14ac:dyDescent="0.25">
      <c r="B33" t="s">
        <v>45</v>
      </c>
      <c r="E33">
        <v>0.1</v>
      </c>
      <c r="F33">
        <v>0.1</v>
      </c>
      <c r="G33">
        <v>0.1</v>
      </c>
      <c r="H33">
        <v>0.1</v>
      </c>
      <c r="I33">
        <v>0.1</v>
      </c>
      <c r="J33">
        <v>0.1</v>
      </c>
      <c r="K33">
        <v>0.1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v>0.1</v>
      </c>
      <c r="R33">
        <v>0.1</v>
      </c>
      <c r="S33">
        <v>0.1</v>
      </c>
      <c r="T33">
        <v>0.1</v>
      </c>
      <c r="U33">
        <v>0.1</v>
      </c>
      <c r="Y33">
        <v>-6</v>
      </c>
    </row>
    <row r="34" spans="1:26" customFormat="1" x14ac:dyDescent="0.25"/>
    <row r="35" spans="1:26" customFormat="1" x14ac:dyDescent="0.25">
      <c r="B35" t="s">
        <v>46</v>
      </c>
    </row>
    <row r="36" spans="1:26" customFormat="1" x14ac:dyDescent="0.25">
      <c r="A36">
        <f>MAX(C36:CZ36)</f>
        <v>-20</v>
      </c>
      <c r="B36" t="s">
        <v>47</v>
      </c>
      <c r="L36">
        <v>-20</v>
      </c>
      <c r="O36">
        <v>-20</v>
      </c>
    </row>
    <row r="37" spans="1:26" customFormat="1" x14ac:dyDescent="0.25">
      <c r="A37">
        <f>MAX(C37:CZ37)</f>
        <v>-20</v>
      </c>
      <c r="B37" t="s">
        <v>48</v>
      </c>
      <c r="L37">
        <v>-20</v>
      </c>
      <c r="N37">
        <v>-20</v>
      </c>
    </row>
    <row r="38" spans="1:26" customFormat="1" x14ac:dyDescent="0.25">
      <c r="A38">
        <f>MAX(C38:CZ38)</f>
        <v>-5</v>
      </c>
      <c r="B38" t="s">
        <v>49</v>
      </c>
      <c r="G38">
        <v>-5</v>
      </c>
      <c r="H38">
        <v>-5</v>
      </c>
      <c r="J38">
        <v>-20</v>
      </c>
      <c r="P38">
        <v>-20</v>
      </c>
    </row>
    <row r="39" spans="1:26" customFormat="1" x14ac:dyDescent="0.25">
      <c r="A39">
        <f>MAX(C39:CZ39)</f>
        <v>25</v>
      </c>
      <c r="B39" t="s">
        <v>50</v>
      </c>
      <c r="E39">
        <v>-1</v>
      </c>
      <c r="F39">
        <v>-1</v>
      </c>
      <c r="G39">
        <v>-1</v>
      </c>
      <c r="H39">
        <v>-1</v>
      </c>
      <c r="I39">
        <v>25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</row>
    <row r="40" spans="1:26" customFormat="1" x14ac:dyDescent="0.25">
      <c r="B40" t="s">
        <v>59</v>
      </c>
      <c r="Z40">
        <v>-1</v>
      </c>
    </row>
    <row r="42" spans="1:26" s="4" customFormat="1" x14ac:dyDescent="0.25"/>
    <row r="43" spans="1:26" customFormat="1" x14ac:dyDescent="0.25"/>
    <row r="44" spans="1:26" customFormat="1" x14ac:dyDescent="0.25">
      <c r="B44" s="3" t="s">
        <v>55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26" customFormat="1" x14ac:dyDescent="0.25">
      <c r="B45" s="3" t="s">
        <v>57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26" customFormat="1" x14ac:dyDescent="0.25"/>
    <row r="47" spans="1:26" customFormat="1" x14ac:dyDescent="0.25">
      <c r="B47">
        <f>SUM(E47:Z47)</f>
        <v>8</v>
      </c>
      <c r="C47" t="s">
        <v>51</v>
      </c>
      <c r="D47">
        <v>9</v>
      </c>
      <c r="E47">
        <v>3</v>
      </c>
      <c r="F47">
        <v>3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customFormat="1" x14ac:dyDescent="0.25">
      <c r="B48">
        <f>SUM(E48:Z48)</f>
        <v>20</v>
      </c>
      <c r="C48" t="s">
        <v>52</v>
      </c>
      <c r="D48">
        <v>9</v>
      </c>
      <c r="E48">
        <v>3</v>
      </c>
      <c r="F48">
        <v>3</v>
      </c>
      <c r="G48">
        <v>0</v>
      </c>
      <c r="H48">
        <v>1</v>
      </c>
      <c r="I48">
        <v>2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customFormat="1" x14ac:dyDescent="0.25">
      <c r="B49">
        <f>SUM(E49:Z49)</f>
        <v>16</v>
      </c>
      <c r="C49" t="s">
        <v>56</v>
      </c>
      <c r="D49">
        <v>9</v>
      </c>
      <c r="E49">
        <v>3</v>
      </c>
      <c r="F49">
        <v>3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</row>
    <row r="50" spans="1:26" customFormat="1" x14ac:dyDescent="0.25"/>
    <row r="51" spans="1:26" customFormat="1" x14ac:dyDescent="0.25">
      <c r="C51" t="s">
        <v>62</v>
      </c>
      <c r="D51" s="2">
        <v>3</v>
      </c>
      <c r="E51" s="2">
        <v>1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</row>
    <row r="52" spans="1:26" customFormat="1" x14ac:dyDescent="0.25">
      <c r="B52" s="6"/>
      <c r="C52" t="s">
        <v>63</v>
      </c>
      <c r="D52">
        <f>D51</f>
        <v>3</v>
      </c>
      <c r="E52">
        <f t="shared" ref="E52:Z52" si="3">E51*EFF</f>
        <v>1.5</v>
      </c>
      <c r="F52">
        <f t="shared" si="3"/>
        <v>1.5</v>
      </c>
      <c r="G52">
        <f t="shared" si="3"/>
        <v>0</v>
      </c>
      <c r="H52">
        <f t="shared" si="3"/>
        <v>0</v>
      </c>
      <c r="I52">
        <f t="shared" si="3"/>
        <v>1.5</v>
      </c>
      <c r="J52">
        <f t="shared" si="3"/>
        <v>0</v>
      </c>
      <c r="K52">
        <f t="shared" si="3"/>
        <v>1.5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3"/>
        <v>0</v>
      </c>
      <c r="Z52">
        <f t="shared" si="3"/>
        <v>0</v>
      </c>
    </row>
    <row r="53" spans="1:26" x14ac:dyDescent="0.25">
      <c r="A53" s="1" t="s">
        <v>60</v>
      </c>
      <c r="B53" s="7">
        <f>MIN(2,(   (     D51 * ( MIN(2,( B54/D51 )))    ) / SUM(E51:ZZ51)    ))</f>
        <v>1.5</v>
      </c>
    </row>
    <row r="54" spans="1:26" x14ac:dyDescent="0.25">
      <c r="A54" s="1" t="s">
        <v>61</v>
      </c>
      <c r="B54" s="8">
        <f>(SUM(E51:Z51)*2)+(I51*4)</f>
        <v>12</v>
      </c>
      <c r="C54"/>
      <c r="D54" t="s">
        <v>0</v>
      </c>
      <c r="E54" t="s">
        <v>1</v>
      </c>
      <c r="F54" t="s">
        <v>2</v>
      </c>
      <c r="G54" t="s">
        <v>3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 t="s">
        <v>8</v>
      </c>
      <c r="N54" t="s">
        <v>9</v>
      </c>
      <c r="O54" t="s">
        <v>10</v>
      </c>
      <c r="P54" s="1" t="s">
        <v>11</v>
      </c>
      <c r="Q54" s="1" t="s">
        <v>12</v>
      </c>
      <c r="R54" s="1" t="s">
        <v>13</v>
      </c>
      <c r="S54" s="1" t="s">
        <v>14</v>
      </c>
      <c r="T54" s="1" t="s">
        <v>15</v>
      </c>
      <c r="U54" s="1" t="s">
        <v>16</v>
      </c>
      <c r="V54" s="1" t="s">
        <v>17</v>
      </c>
      <c r="W54" s="1" t="s">
        <v>18</v>
      </c>
      <c r="X54" s="1" t="s">
        <v>19</v>
      </c>
      <c r="Y54" s="1" t="s">
        <v>20</v>
      </c>
      <c r="Z54" s="1" t="s">
        <v>58</v>
      </c>
    </row>
    <row r="56" spans="1:26" x14ac:dyDescent="0.25">
      <c r="A56" s="5"/>
      <c r="B56" s="1" t="s">
        <v>21</v>
      </c>
    </row>
    <row r="57" spans="1:26" x14ac:dyDescent="0.25">
      <c r="A57" s="5">
        <f t="shared" ref="A57:A62" si="4">SUM(C57:CZ57)</f>
        <v>0</v>
      </c>
      <c r="B57" s="1" t="s">
        <v>22</v>
      </c>
      <c r="D57" s="1">
        <f t="shared" ref="D57:Z57" si="5">D7*D52</f>
        <v>0</v>
      </c>
      <c r="E57" s="1">
        <f t="shared" si="5"/>
        <v>-3</v>
      </c>
      <c r="F57" s="1">
        <f t="shared" si="5"/>
        <v>3</v>
      </c>
      <c r="G57" s="1">
        <f t="shared" si="5"/>
        <v>0</v>
      </c>
      <c r="H57" s="1">
        <f t="shared" ref="H57" si="6">H7*H52</f>
        <v>0</v>
      </c>
      <c r="I57" s="1">
        <f t="shared" si="5"/>
        <v>0</v>
      </c>
      <c r="J57" s="1">
        <f t="shared" si="5"/>
        <v>0</v>
      </c>
      <c r="K57" s="1">
        <f t="shared" si="5"/>
        <v>0</v>
      </c>
      <c r="L57" s="1">
        <f t="shared" si="5"/>
        <v>0</v>
      </c>
      <c r="M57" s="1">
        <f t="shared" si="5"/>
        <v>0</v>
      </c>
      <c r="N57" s="1">
        <f t="shared" si="5"/>
        <v>0</v>
      </c>
      <c r="O57" s="1">
        <f t="shared" si="5"/>
        <v>0</v>
      </c>
      <c r="P57" s="1">
        <f t="shared" si="5"/>
        <v>0</v>
      </c>
      <c r="Q57" s="1">
        <f t="shared" si="5"/>
        <v>0</v>
      </c>
      <c r="R57" s="1">
        <f t="shared" si="5"/>
        <v>0</v>
      </c>
      <c r="S57" s="1">
        <f t="shared" si="5"/>
        <v>0</v>
      </c>
      <c r="T57" s="1">
        <f t="shared" si="5"/>
        <v>0</v>
      </c>
      <c r="U57" s="1">
        <f t="shared" si="5"/>
        <v>0</v>
      </c>
      <c r="V57" s="1">
        <f t="shared" si="5"/>
        <v>0</v>
      </c>
      <c r="W57" s="1">
        <f t="shared" si="5"/>
        <v>0</v>
      </c>
      <c r="X57" s="1">
        <f t="shared" si="5"/>
        <v>0</v>
      </c>
      <c r="Y57" s="1">
        <f t="shared" si="5"/>
        <v>0</v>
      </c>
      <c r="Z57" s="1">
        <f t="shared" si="5"/>
        <v>0</v>
      </c>
    </row>
    <row r="58" spans="1:26" x14ac:dyDescent="0.25">
      <c r="A58" s="5">
        <f t="shared" si="4"/>
        <v>0</v>
      </c>
      <c r="B58" s="1" t="s">
        <v>23</v>
      </c>
      <c r="D58" s="1">
        <f t="shared" ref="D58:Z58" si="7">D8*D52</f>
        <v>3</v>
      </c>
      <c r="E58" s="1">
        <f t="shared" si="7"/>
        <v>-3</v>
      </c>
      <c r="F58" s="1">
        <f t="shared" si="7"/>
        <v>0</v>
      </c>
      <c r="G58" s="1">
        <f t="shared" si="7"/>
        <v>0</v>
      </c>
      <c r="H58" s="1">
        <f t="shared" ref="H58" si="8">H8*H52</f>
        <v>0</v>
      </c>
      <c r="I58" s="1">
        <f t="shared" si="7"/>
        <v>0</v>
      </c>
      <c r="J58" s="1">
        <f t="shared" si="7"/>
        <v>0</v>
      </c>
      <c r="K58" s="1">
        <f t="shared" si="7"/>
        <v>0</v>
      </c>
      <c r="L58" s="1">
        <f t="shared" si="7"/>
        <v>0</v>
      </c>
      <c r="M58" s="1">
        <f t="shared" si="7"/>
        <v>0</v>
      </c>
      <c r="N58" s="1">
        <f t="shared" si="7"/>
        <v>0</v>
      </c>
      <c r="O58" s="1">
        <f t="shared" si="7"/>
        <v>0</v>
      </c>
      <c r="P58" s="1">
        <f t="shared" si="7"/>
        <v>0</v>
      </c>
      <c r="Q58" s="1">
        <f t="shared" si="7"/>
        <v>0</v>
      </c>
      <c r="R58" s="1">
        <f t="shared" si="7"/>
        <v>0</v>
      </c>
      <c r="S58" s="1">
        <f t="shared" si="7"/>
        <v>0</v>
      </c>
      <c r="T58" s="1">
        <f t="shared" si="7"/>
        <v>0</v>
      </c>
      <c r="U58" s="1">
        <f t="shared" si="7"/>
        <v>0</v>
      </c>
      <c r="V58" s="1">
        <f t="shared" si="7"/>
        <v>0</v>
      </c>
      <c r="W58" s="1">
        <f t="shared" si="7"/>
        <v>0</v>
      </c>
      <c r="X58" s="1">
        <f t="shared" si="7"/>
        <v>0</v>
      </c>
      <c r="Y58" s="1">
        <f t="shared" si="7"/>
        <v>0</v>
      </c>
      <c r="Z58" s="1">
        <f t="shared" si="7"/>
        <v>0</v>
      </c>
    </row>
    <row r="59" spans="1:26" x14ac:dyDescent="0.25">
      <c r="A59" s="5">
        <f t="shared" si="4"/>
        <v>-31.5</v>
      </c>
      <c r="B59" s="1" t="s">
        <v>24</v>
      </c>
      <c r="D59" s="1">
        <f t="shared" ref="D59:Z59" si="9">D9*D52</f>
        <v>3</v>
      </c>
      <c r="E59" s="1">
        <f t="shared" si="9"/>
        <v>0</v>
      </c>
      <c r="F59" s="1">
        <f t="shared" si="9"/>
        <v>3</v>
      </c>
      <c r="G59" s="1">
        <f t="shared" si="9"/>
        <v>0</v>
      </c>
      <c r="H59" s="1">
        <f t="shared" ref="H59" si="10">H9*H52</f>
        <v>0</v>
      </c>
      <c r="I59" s="1">
        <f t="shared" si="9"/>
        <v>0</v>
      </c>
      <c r="J59" s="1">
        <f t="shared" si="9"/>
        <v>0</v>
      </c>
      <c r="K59" s="1">
        <f t="shared" si="9"/>
        <v>-37.5</v>
      </c>
      <c r="L59" s="1">
        <f t="shared" si="9"/>
        <v>0</v>
      </c>
      <c r="M59" s="1">
        <f t="shared" si="9"/>
        <v>0</v>
      </c>
      <c r="N59" s="1">
        <f t="shared" si="9"/>
        <v>0</v>
      </c>
      <c r="O59" s="1">
        <f t="shared" si="9"/>
        <v>0</v>
      </c>
      <c r="P59" s="1">
        <f t="shared" si="9"/>
        <v>0</v>
      </c>
      <c r="Q59" s="1">
        <f t="shared" si="9"/>
        <v>0</v>
      </c>
      <c r="R59" s="1">
        <f t="shared" si="9"/>
        <v>0</v>
      </c>
      <c r="S59" s="1">
        <f t="shared" si="9"/>
        <v>0</v>
      </c>
      <c r="T59" s="1">
        <f t="shared" si="9"/>
        <v>0</v>
      </c>
      <c r="U59" s="1">
        <f t="shared" si="9"/>
        <v>0</v>
      </c>
      <c r="V59" s="1">
        <f t="shared" si="9"/>
        <v>0</v>
      </c>
      <c r="W59" s="1">
        <f t="shared" si="9"/>
        <v>0</v>
      </c>
      <c r="X59" s="1">
        <f t="shared" si="9"/>
        <v>0</v>
      </c>
      <c r="Y59" s="1">
        <f t="shared" si="9"/>
        <v>0</v>
      </c>
      <c r="Z59" s="1">
        <f t="shared" si="9"/>
        <v>0</v>
      </c>
    </row>
    <row r="60" spans="1:26" x14ac:dyDescent="0.25">
      <c r="A60" s="5">
        <f t="shared" si="4"/>
        <v>0</v>
      </c>
      <c r="B60" s="1" t="s">
        <v>25</v>
      </c>
      <c r="D60" s="1">
        <f t="shared" ref="D60:Z60" si="11">D10*D52</f>
        <v>3</v>
      </c>
      <c r="E60" s="1">
        <f t="shared" si="11"/>
        <v>0</v>
      </c>
      <c r="F60" s="1">
        <f t="shared" si="11"/>
        <v>-3</v>
      </c>
      <c r="G60" s="1">
        <f t="shared" si="11"/>
        <v>0</v>
      </c>
      <c r="H60" s="1">
        <f t="shared" ref="H60" si="12">H10*H52</f>
        <v>0</v>
      </c>
      <c r="I60" s="1">
        <f t="shared" si="11"/>
        <v>0</v>
      </c>
      <c r="J60" s="1">
        <f t="shared" si="11"/>
        <v>0</v>
      </c>
      <c r="K60" s="1">
        <f t="shared" si="11"/>
        <v>0</v>
      </c>
      <c r="L60" s="1">
        <f t="shared" si="11"/>
        <v>0</v>
      </c>
      <c r="M60" s="1">
        <f t="shared" si="11"/>
        <v>0</v>
      </c>
      <c r="N60" s="1">
        <f t="shared" si="11"/>
        <v>0</v>
      </c>
      <c r="O60" s="1">
        <f t="shared" si="11"/>
        <v>0</v>
      </c>
      <c r="P60" s="1">
        <f t="shared" si="11"/>
        <v>0</v>
      </c>
      <c r="Q60" s="1">
        <f t="shared" si="11"/>
        <v>0</v>
      </c>
      <c r="R60" s="1">
        <f t="shared" si="11"/>
        <v>0</v>
      </c>
      <c r="S60" s="1">
        <f t="shared" si="11"/>
        <v>0</v>
      </c>
      <c r="T60" s="1">
        <f t="shared" si="11"/>
        <v>0</v>
      </c>
      <c r="U60" s="1">
        <f t="shared" si="11"/>
        <v>0</v>
      </c>
      <c r="V60" s="1">
        <f t="shared" si="11"/>
        <v>0</v>
      </c>
      <c r="W60" s="1">
        <f t="shared" si="11"/>
        <v>0</v>
      </c>
      <c r="X60" s="1">
        <f t="shared" si="11"/>
        <v>0</v>
      </c>
      <c r="Y60" s="1">
        <f t="shared" si="11"/>
        <v>0</v>
      </c>
      <c r="Z60" s="1">
        <f t="shared" si="11"/>
        <v>0</v>
      </c>
    </row>
    <row r="61" spans="1:26" x14ac:dyDescent="0.25">
      <c r="A61" s="5">
        <f t="shared" si="4"/>
        <v>0</v>
      </c>
      <c r="B61" s="1" t="s">
        <v>26</v>
      </c>
      <c r="D61" s="1">
        <f t="shared" ref="D61:Z61" si="13">D11*D52</f>
        <v>-3</v>
      </c>
      <c r="E61" s="1">
        <f t="shared" si="13"/>
        <v>0</v>
      </c>
      <c r="F61" s="1">
        <f t="shared" si="13"/>
        <v>3</v>
      </c>
      <c r="G61" s="1">
        <f t="shared" si="13"/>
        <v>0</v>
      </c>
      <c r="H61" s="1">
        <f t="shared" ref="H61" si="14">H11*H52</f>
        <v>0</v>
      </c>
      <c r="I61" s="1">
        <f t="shared" si="13"/>
        <v>0</v>
      </c>
      <c r="J61" s="1">
        <f t="shared" si="13"/>
        <v>0</v>
      </c>
      <c r="K61" s="1">
        <f t="shared" si="13"/>
        <v>0</v>
      </c>
      <c r="L61" s="1">
        <f t="shared" si="13"/>
        <v>0</v>
      </c>
      <c r="M61" s="1">
        <f t="shared" si="13"/>
        <v>0</v>
      </c>
      <c r="N61" s="1">
        <f t="shared" si="13"/>
        <v>0</v>
      </c>
      <c r="O61" s="1">
        <f t="shared" si="13"/>
        <v>0</v>
      </c>
      <c r="P61" s="1">
        <f t="shared" si="13"/>
        <v>0</v>
      </c>
      <c r="Q61" s="1">
        <f t="shared" si="13"/>
        <v>0</v>
      </c>
      <c r="R61" s="1">
        <f t="shared" si="13"/>
        <v>0</v>
      </c>
      <c r="S61" s="1">
        <f t="shared" si="13"/>
        <v>0</v>
      </c>
      <c r="T61" s="1">
        <f t="shared" si="13"/>
        <v>0</v>
      </c>
      <c r="U61" s="1">
        <f t="shared" si="13"/>
        <v>0</v>
      </c>
      <c r="V61" s="1">
        <f t="shared" si="13"/>
        <v>0</v>
      </c>
      <c r="W61" s="1">
        <f t="shared" si="13"/>
        <v>0</v>
      </c>
      <c r="X61" s="1">
        <f t="shared" si="13"/>
        <v>0</v>
      </c>
      <c r="Y61" s="1">
        <f t="shared" si="13"/>
        <v>0</v>
      </c>
      <c r="Z61" s="1">
        <f t="shared" si="13"/>
        <v>0</v>
      </c>
    </row>
    <row r="62" spans="1:26" x14ac:dyDescent="0.25">
      <c r="A62" s="5">
        <f t="shared" si="4"/>
        <v>31.5</v>
      </c>
      <c r="B62" s="1" t="s">
        <v>27</v>
      </c>
      <c r="D62" s="1">
        <f t="shared" ref="D62:Z62" si="15">D12*D52</f>
        <v>-3</v>
      </c>
      <c r="E62" s="1">
        <f t="shared" si="15"/>
        <v>0</v>
      </c>
      <c r="F62" s="1">
        <f t="shared" si="15"/>
        <v>-3</v>
      </c>
      <c r="G62" s="1">
        <f t="shared" si="15"/>
        <v>0</v>
      </c>
      <c r="H62" s="1">
        <f t="shared" ref="H62" si="16">H12*H52</f>
        <v>0</v>
      </c>
      <c r="I62" s="1">
        <f t="shared" si="15"/>
        <v>0</v>
      </c>
      <c r="J62" s="1">
        <f t="shared" si="15"/>
        <v>0</v>
      </c>
      <c r="K62" s="1">
        <f t="shared" si="15"/>
        <v>37.5</v>
      </c>
      <c r="L62" s="1">
        <f t="shared" si="15"/>
        <v>0</v>
      </c>
      <c r="M62" s="1">
        <f t="shared" si="15"/>
        <v>0</v>
      </c>
      <c r="N62" s="1">
        <f t="shared" si="15"/>
        <v>0</v>
      </c>
      <c r="O62" s="1">
        <f t="shared" si="15"/>
        <v>0</v>
      </c>
      <c r="P62" s="1">
        <f t="shared" si="15"/>
        <v>0</v>
      </c>
      <c r="Q62" s="1">
        <f t="shared" si="15"/>
        <v>0</v>
      </c>
      <c r="R62" s="1">
        <f t="shared" si="15"/>
        <v>0</v>
      </c>
      <c r="S62" s="1">
        <f t="shared" si="15"/>
        <v>0</v>
      </c>
      <c r="T62" s="1">
        <f t="shared" si="15"/>
        <v>0</v>
      </c>
      <c r="U62" s="1">
        <f t="shared" si="15"/>
        <v>0</v>
      </c>
      <c r="V62" s="1">
        <f t="shared" si="15"/>
        <v>0</v>
      </c>
      <c r="W62" s="1">
        <f t="shared" si="15"/>
        <v>0</v>
      </c>
      <c r="X62" s="1">
        <f t="shared" si="15"/>
        <v>0</v>
      </c>
      <c r="Y62" s="1">
        <f t="shared" si="15"/>
        <v>0</v>
      </c>
      <c r="Z62" s="1">
        <f t="shared" si="15"/>
        <v>0</v>
      </c>
    </row>
    <row r="63" spans="1:26" x14ac:dyDescent="0.25">
      <c r="A63" s="5"/>
    </row>
    <row r="64" spans="1:26" x14ac:dyDescent="0.25">
      <c r="A64" s="5">
        <f t="shared" ref="A64:A70" si="17">SUM(C64:CZ64)</f>
        <v>0</v>
      </c>
      <c r="B64" s="1" t="s">
        <v>28</v>
      </c>
      <c r="D64" s="1">
        <f t="shared" ref="D64:Z64" si="18">D14*D52</f>
        <v>0</v>
      </c>
      <c r="E64" s="1">
        <f t="shared" si="18"/>
        <v>0</v>
      </c>
      <c r="F64" s="1">
        <f t="shared" si="18"/>
        <v>0</v>
      </c>
      <c r="G64" s="1">
        <f t="shared" si="18"/>
        <v>0</v>
      </c>
      <c r="H64" s="1">
        <f t="shared" ref="H64" si="19">H14*H52</f>
        <v>0</v>
      </c>
      <c r="I64" s="1">
        <f t="shared" si="18"/>
        <v>0</v>
      </c>
      <c r="J64" s="1">
        <f t="shared" si="18"/>
        <v>0</v>
      </c>
      <c r="K64" s="1">
        <f t="shared" si="18"/>
        <v>0</v>
      </c>
      <c r="L64" s="1">
        <f t="shared" si="18"/>
        <v>0</v>
      </c>
      <c r="M64" s="1">
        <f t="shared" si="18"/>
        <v>0</v>
      </c>
      <c r="N64" s="1">
        <f t="shared" si="18"/>
        <v>0</v>
      </c>
      <c r="O64" s="1">
        <f t="shared" si="18"/>
        <v>0</v>
      </c>
      <c r="P64" s="1">
        <f t="shared" si="18"/>
        <v>0</v>
      </c>
      <c r="Q64" s="1">
        <f t="shared" si="18"/>
        <v>0</v>
      </c>
      <c r="R64" s="1">
        <f t="shared" si="18"/>
        <v>0</v>
      </c>
      <c r="S64" s="1">
        <f t="shared" si="18"/>
        <v>0</v>
      </c>
      <c r="T64" s="1">
        <f t="shared" si="18"/>
        <v>0</v>
      </c>
      <c r="U64" s="1">
        <f t="shared" si="18"/>
        <v>0</v>
      </c>
      <c r="V64" s="1">
        <f t="shared" si="18"/>
        <v>0</v>
      </c>
      <c r="W64" s="1">
        <f t="shared" si="18"/>
        <v>0</v>
      </c>
      <c r="X64" s="1">
        <f t="shared" si="18"/>
        <v>0</v>
      </c>
      <c r="Y64" s="1">
        <f t="shared" si="18"/>
        <v>0</v>
      </c>
      <c r="Z64" s="1">
        <f t="shared" si="18"/>
        <v>0</v>
      </c>
    </row>
    <row r="65" spans="1:26" x14ac:dyDescent="0.25">
      <c r="A65" s="5" t="e">
        <f t="shared" si="17"/>
        <v>#VALUE!</v>
      </c>
      <c r="B65" s="1" t="s">
        <v>29</v>
      </c>
      <c r="D65" s="1">
        <f t="shared" ref="D65:Z65" si="20">D15*D52</f>
        <v>0</v>
      </c>
      <c r="E65" s="1">
        <f t="shared" si="20"/>
        <v>3</v>
      </c>
      <c r="F65" s="1">
        <f t="shared" si="20"/>
        <v>-3</v>
      </c>
      <c r="G65" s="1">
        <f t="shared" si="20"/>
        <v>0</v>
      </c>
      <c r="H65" s="1">
        <f t="shared" ref="H65" si="21">H15*H52</f>
        <v>0</v>
      </c>
      <c r="I65" s="1">
        <f t="shared" si="20"/>
        <v>0</v>
      </c>
      <c r="J65" s="1" t="e">
        <f t="shared" si="20"/>
        <v>#VALUE!</v>
      </c>
      <c r="K65" s="1">
        <f t="shared" si="20"/>
        <v>0</v>
      </c>
      <c r="L65" s="1">
        <f t="shared" si="20"/>
        <v>0</v>
      </c>
      <c r="M65" s="1">
        <f t="shared" si="20"/>
        <v>0</v>
      </c>
      <c r="N65" s="1">
        <f t="shared" si="20"/>
        <v>0</v>
      </c>
      <c r="O65" s="1">
        <f t="shared" si="20"/>
        <v>0</v>
      </c>
      <c r="P65" s="1">
        <f t="shared" si="20"/>
        <v>0</v>
      </c>
      <c r="Q65" s="1">
        <f t="shared" si="20"/>
        <v>0</v>
      </c>
      <c r="R65" s="1">
        <f t="shared" si="20"/>
        <v>0</v>
      </c>
      <c r="S65" s="1">
        <f t="shared" si="20"/>
        <v>0</v>
      </c>
      <c r="T65" s="1">
        <f t="shared" si="20"/>
        <v>0</v>
      </c>
      <c r="U65" s="1">
        <f t="shared" si="20"/>
        <v>0</v>
      </c>
      <c r="V65" s="1">
        <f t="shared" si="20"/>
        <v>0</v>
      </c>
      <c r="W65" s="1">
        <f t="shared" si="20"/>
        <v>0</v>
      </c>
      <c r="X65" s="1">
        <f t="shared" si="20"/>
        <v>0</v>
      </c>
      <c r="Y65" s="1">
        <f t="shared" si="20"/>
        <v>0</v>
      </c>
      <c r="Z65" s="1">
        <f t="shared" si="20"/>
        <v>0</v>
      </c>
    </row>
    <row r="66" spans="1:26" x14ac:dyDescent="0.25">
      <c r="A66" s="5">
        <f t="shared" si="17"/>
        <v>0</v>
      </c>
      <c r="B66" s="1" t="s">
        <v>30</v>
      </c>
      <c r="D66" s="1">
        <f t="shared" ref="D66:Z66" si="22">D16*D52</f>
        <v>-3</v>
      </c>
      <c r="E66" s="1">
        <f t="shared" si="22"/>
        <v>3</v>
      </c>
      <c r="F66" s="1">
        <f t="shared" si="22"/>
        <v>0</v>
      </c>
      <c r="G66" s="1">
        <f t="shared" si="22"/>
        <v>0</v>
      </c>
      <c r="H66" s="1">
        <f t="shared" ref="H66" si="23">H16*H52</f>
        <v>0</v>
      </c>
      <c r="I66" s="1">
        <f t="shared" si="22"/>
        <v>0</v>
      </c>
      <c r="J66" s="1">
        <f t="shared" si="22"/>
        <v>0</v>
      </c>
      <c r="K66" s="1">
        <f t="shared" si="22"/>
        <v>0</v>
      </c>
      <c r="L66" s="1">
        <f t="shared" si="22"/>
        <v>0</v>
      </c>
      <c r="M66" s="1">
        <f t="shared" si="22"/>
        <v>0</v>
      </c>
      <c r="N66" s="1">
        <f t="shared" si="22"/>
        <v>0</v>
      </c>
      <c r="O66" s="1">
        <f t="shared" si="22"/>
        <v>0</v>
      </c>
      <c r="P66" s="1">
        <f t="shared" si="22"/>
        <v>0</v>
      </c>
      <c r="Q66" s="1">
        <f t="shared" si="22"/>
        <v>0</v>
      </c>
      <c r="R66" s="1">
        <f t="shared" si="22"/>
        <v>0</v>
      </c>
      <c r="S66" s="1">
        <f t="shared" si="22"/>
        <v>0</v>
      </c>
      <c r="T66" s="1">
        <f t="shared" si="22"/>
        <v>0</v>
      </c>
      <c r="U66" s="1">
        <f t="shared" si="22"/>
        <v>0</v>
      </c>
      <c r="V66" s="1">
        <f t="shared" si="22"/>
        <v>0</v>
      </c>
      <c r="W66" s="1">
        <f t="shared" si="22"/>
        <v>0</v>
      </c>
      <c r="X66" s="1">
        <f t="shared" si="22"/>
        <v>0</v>
      </c>
      <c r="Y66" s="1">
        <f t="shared" si="22"/>
        <v>0</v>
      </c>
      <c r="Z66" s="1">
        <f t="shared" si="22"/>
        <v>0</v>
      </c>
    </row>
    <row r="67" spans="1:26" x14ac:dyDescent="0.25">
      <c r="A67" s="5">
        <f t="shared" si="17"/>
        <v>0</v>
      </c>
      <c r="B67" s="1" t="s">
        <v>31</v>
      </c>
      <c r="D67" s="1">
        <f t="shared" ref="D67:Z67" si="24">D17*D52</f>
        <v>0</v>
      </c>
      <c r="E67" s="1">
        <f t="shared" si="24"/>
        <v>0</v>
      </c>
      <c r="F67" s="1">
        <f t="shared" si="24"/>
        <v>0</v>
      </c>
      <c r="G67" s="1">
        <f t="shared" si="24"/>
        <v>0</v>
      </c>
      <c r="H67" s="1">
        <f t="shared" ref="H67" si="25">H17*H52</f>
        <v>0</v>
      </c>
      <c r="I67" s="1">
        <f t="shared" si="24"/>
        <v>0</v>
      </c>
      <c r="J67" s="1">
        <f t="shared" si="24"/>
        <v>0</v>
      </c>
      <c r="K67" s="1">
        <f t="shared" si="24"/>
        <v>0</v>
      </c>
      <c r="L67" s="1">
        <f t="shared" si="24"/>
        <v>0</v>
      </c>
      <c r="M67" s="1">
        <f t="shared" si="24"/>
        <v>0</v>
      </c>
      <c r="N67" s="1">
        <f t="shared" si="24"/>
        <v>0</v>
      </c>
      <c r="O67" s="1">
        <f t="shared" si="24"/>
        <v>0</v>
      </c>
      <c r="P67" s="1">
        <f t="shared" si="24"/>
        <v>0</v>
      </c>
      <c r="Q67" s="1">
        <f t="shared" si="24"/>
        <v>0</v>
      </c>
      <c r="R67" s="1">
        <f t="shared" si="24"/>
        <v>0</v>
      </c>
      <c r="S67" s="1">
        <f t="shared" si="24"/>
        <v>0</v>
      </c>
      <c r="T67" s="1">
        <f t="shared" si="24"/>
        <v>0</v>
      </c>
      <c r="U67" s="1">
        <f t="shared" si="24"/>
        <v>0</v>
      </c>
      <c r="V67" s="1">
        <f t="shared" si="24"/>
        <v>0</v>
      </c>
      <c r="W67" s="1">
        <f t="shared" si="24"/>
        <v>0</v>
      </c>
      <c r="X67" s="1">
        <f t="shared" si="24"/>
        <v>0</v>
      </c>
      <c r="Y67" s="1">
        <f t="shared" si="24"/>
        <v>0</v>
      </c>
      <c r="Z67" s="1">
        <f t="shared" si="24"/>
        <v>0</v>
      </c>
    </row>
    <row r="68" spans="1:26" x14ac:dyDescent="0.25">
      <c r="A68" s="5">
        <f t="shared" si="17"/>
        <v>0</v>
      </c>
      <c r="B68" s="1" t="s">
        <v>32</v>
      </c>
      <c r="D68" s="1">
        <f t="shared" ref="D68:Z68" si="26">D18*D52</f>
        <v>0</v>
      </c>
      <c r="E68" s="1">
        <f t="shared" si="26"/>
        <v>0</v>
      </c>
      <c r="F68" s="1">
        <f t="shared" si="26"/>
        <v>0</v>
      </c>
      <c r="G68" s="1">
        <f t="shared" si="26"/>
        <v>0</v>
      </c>
      <c r="H68" s="1">
        <f t="shared" ref="H68" si="27">H18*H52</f>
        <v>0</v>
      </c>
      <c r="I68" s="1">
        <f t="shared" si="26"/>
        <v>0</v>
      </c>
      <c r="J68" s="1">
        <f t="shared" si="26"/>
        <v>0</v>
      </c>
      <c r="K68" s="1">
        <f t="shared" si="26"/>
        <v>0</v>
      </c>
      <c r="L68" s="1">
        <f t="shared" si="26"/>
        <v>0</v>
      </c>
      <c r="M68" s="1">
        <f t="shared" si="26"/>
        <v>0</v>
      </c>
      <c r="N68" s="1">
        <f t="shared" si="26"/>
        <v>0</v>
      </c>
      <c r="O68" s="1">
        <f t="shared" si="26"/>
        <v>0</v>
      </c>
      <c r="P68" s="1">
        <f t="shared" si="26"/>
        <v>0</v>
      </c>
      <c r="Q68" s="1">
        <f t="shared" si="26"/>
        <v>0</v>
      </c>
      <c r="R68" s="1">
        <f t="shared" si="26"/>
        <v>0</v>
      </c>
      <c r="S68" s="1">
        <f t="shared" si="26"/>
        <v>0</v>
      </c>
      <c r="T68" s="1">
        <f t="shared" si="26"/>
        <v>0</v>
      </c>
      <c r="U68" s="1">
        <f t="shared" si="26"/>
        <v>0</v>
      </c>
      <c r="V68" s="1">
        <f t="shared" si="26"/>
        <v>0</v>
      </c>
      <c r="W68" s="1">
        <f t="shared" si="26"/>
        <v>0</v>
      </c>
      <c r="X68" s="1">
        <f t="shared" si="26"/>
        <v>0</v>
      </c>
      <c r="Y68" s="1">
        <f t="shared" si="26"/>
        <v>0</v>
      </c>
      <c r="Z68" s="1">
        <f t="shared" si="26"/>
        <v>0</v>
      </c>
    </row>
    <row r="69" spans="1:26" x14ac:dyDescent="0.25">
      <c r="A69" s="5">
        <f t="shared" si="17"/>
        <v>0</v>
      </c>
      <c r="B69" s="1" t="s">
        <v>33</v>
      </c>
      <c r="D69" s="1">
        <f t="shared" ref="D69:Z69" si="28">D19*D52</f>
        <v>0</v>
      </c>
      <c r="E69" s="1">
        <f t="shared" si="28"/>
        <v>0</v>
      </c>
      <c r="F69" s="1">
        <f t="shared" si="28"/>
        <v>0</v>
      </c>
      <c r="G69" s="1">
        <f t="shared" si="28"/>
        <v>0</v>
      </c>
      <c r="H69" s="1">
        <f t="shared" ref="H69" si="29">H19*H52</f>
        <v>0</v>
      </c>
      <c r="I69" s="1">
        <f t="shared" si="28"/>
        <v>0</v>
      </c>
      <c r="J69" s="1">
        <f t="shared" si="28"/>
        <v>0</v>
      </c>
      <c r="K69" s="1">
        <f t="shared" si="28"/>
        <v>0</v>
      </c>
      <c r="L69" s="1">
        <f t="shared" si="28"/>
        <v>0</v>
      </c>
      <c r="M69" s="1">
        <f t="shared" si="28"/>
        <v>0</v>
      </c>
      <c r="N69" s="1">
        <f t="shared" si="28"/>
        <v>0</v>
      </c>
      <c r="O69" s="1">
        <f t="shared" si="28"/>
        <v>0</v>
      </c>
      <c r="P69" s="1">
        <f t="shared" si="28"/>
        <v>0</v>
      </c>
      <c r="Q69" s="1">
        <f t="shared" si="28"/>
        <v>0</v>
      </c>
      <c r="R69" s="1">
        <f t="shared" si="28"/>
        <v>0</v>
      </c>
      <c r="S69" s="1">
        <f t="shared" si="28"/>
        <v>0</v>
      </c>
      <c r="T69" s="1">
        <f t="shared" si="28"/>
        <v>0</v>
      </c>
      <c r="U69" s="1">
        <f t="shared" si="28"/>
        <v>0</v>
      </c>
      <c r="V69" s="1">
        <f t="shared" si="28"/>
        <v>0</v>
      </c>
      <c r="W69" s="1">
        <f t="shared" si="28"/>
        <v>0</v>
      </c>
      <c r="X69" s="1">
        <f t="shared" si="28"/>
        <v>0</v>
      </c>
      <c r="Y69" s="1">
        <f t="shared" si="28"/>
        <v>0</v>
      </c>
      <c r="Z69" s="1">
        <f t="shared" si="28"/>
        <v>0</v>
      </c>
    </row>
    <row r="70" spans="1:26" x14ac:dyDescent="0.25">
      <c r="A70" s="5">
        <f t="shared" si="17"/>
        <v>0</v>
      </c>
      <c r="B70" s="1" t="s">
        <v>34</v>
      </c>
      <c r="D70" s="1">
        <f t="shared" ref="D70:Z70" si="30">D20*D52</f>
        <v>0</v>
      </c>
      <c r="E70" s="1">
        <f t="shared" si="30"/>
        <v>0</v>
      </c>
      <c r="F70" s="1">
        <f t="shared" si="30"/>
        <v>0</v>
      </c>
      <c r="G70" s="1">
        <f t="shared" si="30"/>
        <v>0</v>
      </c>
      <c r="H70" s="1">
        <f t="shared" ref="H70" si="31">H20*H52</f>
        <v>0</v>
      </c>
      <c r="I70" s="1">
        <f t="shared" si="30"/>
        <v>0</v>
      </c>
      <c r="J70" s="1">
        <f t="shared" si="30"/>
        <v>0</v>
      </c>
      <c r="K70" s="1">
        <f t="shared" si="30"/>
        <v>0</v>
      </c>
      <c r="L70" s="1">
        <f t="shared" si="30"/>
        <v>0</v>
      </c>
      <c r="M70" s="1">
        <f t="shared" si="30"/>
        <v>0</v>
      </c>
      <c r="N70" s="1">
        <f t="shared" si="30"/>
        <v>0</v>
      </c>
      <c r="O70" s="1">
        <f t="shared" si="30"/>
        <v>0</v>
      </c>
      <c r="P70" s="1">
        <f t="shared" si="30"/>
        <v>0</v>
      </c>
      <c r="Q70" s="1">
        <f t="shared" si="30"/>
        <v>0</v>
      </c>
      <c r="R70" s="1">
        <f t="shared" si="30"/>
        <v>0</v>
      </c>
      <c r="S70" s="1">
        <f t="shared" si="30"/>
        <v>0</v>
      </c>
      <c r="T70" s="1">
        <f t="shared" si="30"/>
        <v>0</v>
      </c>
      <c r="U70" s="1">
        <f t="shared" si="30"/>
        <v>0</v>
      </c>
      <c r="V70" s="1">
        <f t="shared" si="30"/>
        <v>0</v>
      </c>
      <c r="W70" s="1">
        <f t="shared" si="30"/>
        <v>0</v>
      </c>
      <c r="X70" s="1">
        <f t="shared" si="30"/>
        <v>0</v>
      </c>
      <c r="Y70" s="1">
        <f t="shared" si="30"/>
        <v>0</v>
      </c>
      <c r="Z70" s="1">
        <f t="shared" si="30"/>
        <v>0</v>
      </c>
    </row>
    <row r="71" spans="1:26" x14ac:dyDescent="0.25">
      <c r="A71" s="5"/>
    </row>
    <row r="72" spans="1:26" x14ac:dyDescent="0.25">
      <c r="A72" s="5">
        <f>SUM(C72:CZ72)</f>
        <v>0</v>
      </c>
      <c r="B72" s="1" t="s">
        <v>35</v>
      </c>
      <c r="D72" s="1">
        <f t="shared" ref="D72:Z72" si="32">D22*D52</f>
        <v>0</v>
      </c>
      <c r="E72" s="1">
        <f t="shared" si="32"/>
        <v>0</v>
      </c>
      <c r="F72" s="1">
        <f t="shared" si="32"/>
        <v>0</v>
      </c>
      <c r="G72" s="1">
        <f t="shared" si="32"/>
        <v>0</v>
      </c>
      <c r="H72" s="1">
        <f t="shared" ref="H72" si="33">H22*H52</f>
        <v>0</v>
      </c>
      <c r="I72" s="1">
        <f t="shared" si="32"/>
        <v>0</v>
      </c>
      <c r="J72" s="1">
        <f t="shared" si="32"/>
        <v>0</v>
      </c>
      <c r="K72" s="1">
        <f t="shared" si="32"/>
        <v>0</v>
      </c>
      <c r="L72" s="1">
        <f t="shared" si="32"/>
        <v>0</v>
      </c>
      <c r="M72" s="1">
        <f t="shared" si="32"/>
        <v>0</v>
      </c>
      <c r="N72" s="1">
        <f t="shared" si="32"/>
        <v>0</v>
      </c>
      <c r="O72" s="1">
        <f t="shared" si="32"/>
        <v>0</v>
      </c>
      <c r="P72" s="1">
        <f t="shared" si="32"/>
        <v>0</v>
      </c>
      <c r="Q72" s="1">
        <f t="shared" si="32"/>
        <v>0</v>
      </c>
      <c r="R72" s="1">
        <f t="shared" si="32"/>
        <v>0</v>
      </c>
      <c r="S72" s="1">
        <f t="shared" si="32"/>
        <v>0</v>
      </c>
      <c r="T72" s="1">
        <f t="shared" si="32"/>
        <v>0</v>
      </c>
      <c r="U72" s="1">
        <f t="shared" si="32"/>
        <v>0</v>
      </c>
      <c r="V72" s="1">
        <f t="shared" si="32"/>
        <v>0</v>
      </c>
      <c r="W72" s="1">
        <f t="shared" si="32"/>
        <v>0</v>
      </c>
      <c r="X72" s="1">
        <f t="shared" si="32"/>
        <v>0</v>
      </c>
      <c r="Y72" s="1">
        <f t="shared" si="32"/>
        <v>0</v>
      </c>
      <c r="Z72" s="1">
        <f t="shared" si="32"/>
        <v>0</v>
      </c>
    </row>
    <row r="73" spans="1:26" x14ac:dyDescent="0.25">
      <c r="A73" s="5">
        <f>SUM(C73:CZ73)</f>
        <v>0</v>
      </c>
      <c r="B73" s="1" t="s">
        <v>36</v>
      </c>
      <c r="D73" s="1">
        <f t="shared" ref="D73:Z73" si="34">D23*D52</f>
        <v>0</v>
      </c>
      <c r="E73" s="1">
        <f t="shared" si="34"/>
        <v>0</v>
      </c>
      <c r="F73" s="1">
        <f t="shared" si="34"/>
        <v>0</v>
      </c>
      <c r="G73" s="1">
        <f t="shared" si="34"/>
        <v>0</v>
      </c>
      <c r="H73" s="1">
        <f t="shared" ref="H73" si="35">H23*H52</f>
        <v>0</v>
      </c>
      <c r="I73" s="1">
        <f t="shared" si="34"/>
        <v>0</v>
      </c>
      <c r="J73" s="1">
        <f t="shared" si="34"/>
        <v>0</v>
      </c>
      <c r="K73" s="1">
        <f t="shared" si="34"/>
        <v>0</v>
      </c>
      <c r="L73" s="1">
        <f t="shared" si="34"/>
        <v>0</v>
      </c>
      <c r="M73" s="1">
        <f t="shared" si="34"/>
        <v>0</v>
      </c>
      <c r="N73" s="1">
        <f t="shared" si="34"/>
        <v>0</v>
      </c>
      <c r="O73" s="1">
        <f t="shared" si="34"/>
        <v>0</v>
      </c>
      <c r="P73" s="1">
        <f t="shared" si="34"/>
        <v>0</v>
      </c>
      <c r="Q73" s="1">
        <f t="shared" si="34"/>
        <v>0</v>
      </c>
      <c r="R73" s="1">
        <f t="shared" si="34"/>
        <v>0</v>
      </c>
      <c r="S73" s="1">
        <f t="shared" si="34"/>
        <v>0</v>
      </c>
      <c r="T73" s="1">
        <f t="shared" si="34"/>
        <v>0</v>
      </c>
      <c r="U73" s="1">
        <f t="shared" si="34"/>
        <v>0</v>
      </c>
      <c r="V73" s="1">
        <f t="shared" si="34"/>
        <v>0</v>
      </c>
      <c r="W73" s="1">
        <f t="shared" si="34"/>
        <v>0</v>
      </c>
      <c r="X73" s="1">
        <f t="shared" si="34"/>
        <v>0</v>
      </c>
      <c r="Y73" s="1">
        <f t="shared" si="34"/>
        <v>0</v>
      </c>
      <c r="Z73" s="1">
        <f t="shared" si="34"/>
        <v>0</v>
      </c>
    </row>
    <row r="74" spans="1:26" x14ac:dyDescent="0.25">
      <c r="A74" s="5">
        <f>SUM(C74:CZ74)</f>
        <v>0</v>
      </c>
      <c r="B74" s="1" t="s">
        <v>37</v>
      </c>
      <c r="D74" s="1">
        <f t="shared" ref="D74:Z74" si="36">D24*D52</f>
        <v>0</v>
      </c>
      <c r="E74" s="1">
        <f t="shared" si="36"/>
        <v>0</v>
      </c>
      <c r="F74" s="1">
        <f t="shared" si="36"/>
        <v>0</v>
      </c>
      <c r="G74" s="1">
        <f t="shared" si="36"/>
        <v>0</v>
      </c>
      <c r="H74" s="1">
        <f t="shared" ref="H74" si="37">H24*H52</f>
        <v>0</v>
      </c>
      <c r="I74" s="1">
        <f t="shared" si="36"/>
        <v>0</v>
      </c>
      <c r="J74" s="1">
        <f t="shared" si="36"/>
        <v>0</v>
      </c>
      <c r="K74" s="1">
        <f t="shared" si="36"/>
        <v>0</v>
      </c>
      <c r="L74" s="1">
        <f t="shared" si="36"/>
        <v>0</v>
      </c>
      <c r="M74" s="1">
        <f t="shared" si="36"/>
        <v>0</v>
      </c>
      <c r="N74" s="1">
        <f t="shared" si="36"/>
        <v>0</v>
      </c>
      <c r="O74" s="1">
        <f t="shared" si="36"/>
        <v>0</v>
      </c>
      <c r="P74" s="1">
        <f t="shared" si="36"/>
        <v>0</v>
      </c>
      <c r="Q74" s="1">
        <f t="shared" si="36"/>
        <v>0</v>
      </c>
      <c r="R74" s="1">
        <f t="shared" si="36"/>
        <v>0</v>
      </c>
      <c r="S74" s="1">
        <f t="shared" si="36"/>
        <v>0</v>
      </c>
      <c r="T74" s="1">
        <f t="shared" si="36"/>
        <v>0</v>
      </c>
      <c r="U74" s="1">
        <f t="shared" si="36"/>
        <v>0</v>
      </c>
      <c r="V74" s="1">
        <f t="shared" si="36"/>
        <v>0</v>
      </c>
      <c r="W74" s="1">
        <f t="shared" si="36"/>
        <v>0</v>
      </c>
      <c r="X74" s="1">
        <f t="shared" si="36"/>
        <v>0</v>
      </c>
      <c r="Y74" s="1">
        <f t="shared" si="36"/>
        <v>0</v>
      </c>
      <c r="Z74" s="1">
        <f t="shared" si="36"/>
        <v>0</v>
      </c>
    </row>
    <row r="75" spans="1:26" x14ac:dyDescent="0.25">
      <c r="A75" s="5">
        <f>SUM(C75:CZ75)</f>
        <v>0</v>
      </c>
      <c r="B75" s="1" t="s">
        <v>38</v>
      </c>
      <c r="D75" s="1">
        <f t="shared" ref="D75:Z75" si="38">D25*D52</f>
        <v>0</v>
      </c>
      <c r="E75" s="1">
        <f t="shared" si="38"/>
        <v>0</v>
      </c>
      <c r="F75" s="1">
        <f t="shared" si="38"/>
        <v>0</v>
      </c>
      <c r="G75" s="1">
        <f t="shared" si="38"/>
        <v>0</v>
      </c>
      <c r="H75" s="1">
        <f t="shared" ref="H75" si="39">H25*H52</f>
        <v>0</v>
      </c>
      <c r="I75" s="1">
        <f t="shared" si="38"/>
        <v>0</v>
      </c>
      <c r="J75" s="1">
        <f t="shared" si="38"/>
        <v>0</v>
      </c>
      <c r="K75" s="1">
        <f t="shared" si="38"/>
        <v>0</v>
      </c>
      <c r="L75" s="1">
        <f t="shared" si="38"/>
        <v>0</v>
      </c>
      <c r="M75" s="1">
        <f t="shared" si="38"/>
        <v>0</v>
      </c>
      <c r="N75" s="1">
        <f t="shared" si="38"/>
        <v>0</v>
      </c>
      <c r="O75" s="1">
        <f t="shared" si="38"/>
        <v>0</v>
      </c>
      <c r="P75" s="1">
        <f t="shared" si="38"/>
        <v>0</v>
      </c>
      <c r="Q75" s="1">
        <f t="shared" si="38"/>
        <v>0</v>
      </c>
      <c r="R75" s="1">
        <f t="shared" si="38"/>
        <v>0</v>
      </c>
      <c r="S75" s="1">
        <f t="shared" si="38"/>
        <v>0</v>
      </c>
      <c r="T75" s="1">
        <f t="shared" si="38"/>
        <v>0</v>
      </c>
      <c r="U75" s="1">
        <f t="shared" si="38"/>
        <v>0</v>
      </c>
      <c r="V75" s="1">
        <f t="shared" si="38"/>
        <v>0</v>
      </c>
      <c r="W75" s="1">
        <f t="shared" si="38"/>
        <v>0</v>
      </c>
      <c r="X75" s="1">
        <f t="shared" si="38"/>
        <v>0</v>
      </c>
      <c r="Y75" s="1">
        <f t="shared" si="38"/>
        <v>0</v>
      </c>
      <c r="Z75" s="1">
        <f t="shared" si="38"/>
        <v>0</v>
      </c>
    </row>
    <row r="76" spans="1:26" x14ac:dyDescent="0.25">
      <c r="A76" s="5"/>
    </row>
    <row r="77" spans="1:26" x14ac:dyDescent="0.25">
      <c r="A77" s="5">
        <f t="shared" ref="A77:A83" si="40">SUM(C77:CZ77)</f>
        <v>0</v>
      </c>
      <c r="B77" s="1" t="s">
        <v>39</v>
      </c>
      <c r="D77" s="1">
        <f t="shared" ref="D77:Z77" si="41">D27*D52</f>
        <v>0</v>
      </c>
      <c r="E77" s="1">
        <f t="shared" si="41"/>
        <v>0</v>
      </c>
      <c r="F77" s="1">
        <f t="shared" si="41"/>
        <v>0</v>
      </c>
      <c r="G77" s="1">
        <f t="shared" si="41"/>
        <v>0</v>
      </c>
      <c r="H77" s="1">
        <f t="shared" ref="H77" si="42">H27*H52</f>
        <v>0</v>
      </c>
      <c r="I77" s="1">
        <f t="shared" si="41"/>
        <v>0</v>
      </c>
      <c r="J77" s="1">
        <f t="shared" si="41"/>
        <v>0</v>
      </c>
      <c r="K77" s="1">
        <f t="shared" si="41"/>
        <v>0</v>
      </c>
      <c r="L77" s="1">
        <f t="shared" si="41"/>
        <v>0</v>
      </c>
      <c r="M77" s="1">
        <f t="shared" si="41"/>
        <v>0</v>
      </c>
      <c r="N77" s="1">
        <f t="shared" si="41"/>
        <v>0</v>
      </c>
      <c r="O77" s="1">
        <f t="shared" si="41"/>
        <v>0</v>
      </c>
      <c r="P77" s="1">
        <f t="shared" si="41"/>
        <v>0</v>
      </c>
      <c r="Q77" s="1">
        <f t="shared" si="41"/>
        <v>0</v>
      </c>
      <c r="R77" s="1">
        <f t="shared" si="41"/>
        <v>0</v>
      </c>
      <c r="S77" s="1">
        <f t="shared" si="41"/>
        <v>0</v>
      </c>
      <c r="T77" s="1">
        <f t="shared" si="41"/>
        <v>0</v>
      </c>
      <c r="U77" s="1">
        <f t="shared" si="41"/>
        <v>0</v>
      </c>
      <c r="V77" s="1">
        <f t="shared" si="41"/>
        <v>0</v>
      </c>
      <c r="W77" s="1">
        <f t="shared" si="41"/>
        <v>0</v>
      </c>
      <c r="X77" s="1">
        <f t="shared" si="41"/>
        <v>0</v>
      </c>
      <c r="Y77" s="1">
        <f t="shared" si="41"/>
        <v>0</v>
      </c>
      <c r="Z77" s="1">
        <f t="shared" si="41"/>
        <v>0</v>
      </c>
    </row>
    <row r="78" spans="1:26" x14ac:dyDescent="0.25">
      <c r="A78" s="5">
        <f t="shared" si="40"/>
        <v>0</v>
      </c>
      <c r="B78" s="1" t="s">
        <v>40</v>
      </c>
      <c r="D78" s="1">
        <f t="shared" ref="D78:Z78" si="43">D28*D52</f>
        <v>0</v>
      </c>
      <c r="E78" s="1">
        <f t="shared" si="43"/>
        <v>0</v>
      </c>
      <c r="F78" s="1">
        <f t="shared" si="43"/>
        <v>0</v>
      </c>
      <c r="G78" s="1">
        <f t="shared" si="43"/>
        <v>0</v>
      </c>
      <c r="H78" s="1">
        <f t="shared" ref="H78" si="44">H28*H52</f>
        <v>0</v>
      </c>
      <c r="I78" s="1">
        <f t="shared" si="43"/>
        <v>0</v>
      </c>
      <c r="J78" s="1">
        <f t="shared" si="43"/>
        <v>0</v>
      </c>
      <c r="K78" s="1">
        <f t="shared" si="43"/>
        <v>0</v>
      </c>
      <c r="L78" s="1">
        <f t="shared" si="43"/>
        <v>0</v>
      </c>
      <c r="M78" s="1">
        <f t="shared" si="43"/>
        <v>0</v>
      </c>
      <c r="N78" s="1">
        <f t="shared" si="43"/>
        <v>0</v>
      </c>
      <c r="O78" s="1">
        <f t="shared" si="43"/>
        <v>0</v>
      </c>
      <c r="P78" s="1">
        <f t="shared" si="43"/>
        <v>0</v>
      </c>
      <c r="Q78" s="1">
        <f t="shared" si="43"/>
        <v>0</v>
      </c>
      <c r="R78" s="1">
        <f t="shared" si="43"/>
        <v>0</v>
      </c>
      <c r="S78" s="1">
        <f t="shared" si="43"/>
        <v>0</v>
      </c>
      <c r="T78" s="1">
        <f t="shared" si="43"/>
        <v>0</v>
      </c>
      <c r="U78" s="1">
        <f t="shared" si="43"/>
        <v>0</v>
      </c>
      <c r="V78" s="1">
        <f t="shared" si="43"/>
        <v>0</v>
      </c>
      <c r="W78" s="1">
        <f t="shared" si="43"/>
        <v>0</v>
      </c>
      <c r="X78" s="1">
        <f t="shared" si="43"/>
        <v>0</v>
      </c>
      <c r="Y78" s="1">
        <f t="shared" si="43"/>
        <v>0</v>
      </c>
      <c r="Z78" s="1">
        <f t="shared" si="43"/>
        <v>0</v>
      </c>
    </row>
    <row r="79" spans="1:26" x14ac:dyDescent="0.25">
      <c r="A79" s="5">
        <f t="shared" si="40"/>
        <v>0</v>
      </c>
      <c r="B79" s="1" t="s">
        <v>41</v>
      </c>
      <c r="D79" s="1">
        <f t="shared" ref="D79:Z79" si="45">D29*D52</f>
        <v>0</v>
      </c>
      <c r="E79" s="1">
        <f t="shared" si="45"/>
        <v>0</v>
      </c>
      <c r="F79" s="1">
        <f t="shared" si="45"/>
        <v>0</v>
      </c>
      <c r="G79" s="1">
        <f t="shared" si="45"/>
        <v>0</v>
      </c>
      <c r="H79" s="1">
        <f t="shared" ref="H79" si="46">H29*H52</f>
        <v>0</v>
      </c>
      <c r="I79" s="1">
        <f t="shared" si="45"/>
        <v>0</v>
      </c>
      <c r="J79" s="1">
        <f t="shared" si="45"/>
        <v>0</v>
      </c>
      <c r="K79" s="1">
        <f t="shared" si="45"/>
        <v>0</v>
      </c>
      <c r="L79" s="1">
        <f t="shared" si="45"/>
        <v>0</v>
      </c>
      <c r="M79" s="1">
        <f t="shared" si="45"/>
        <v>0</v>
      </c>
      <c r="N79" s="1">
        <f t="shared" si="45"/>
        <v>0</v>
      </c>
      <c r="O79" s="1">
        <f t="shared" si="45"/>
        <v>0</v>
      </c>
      <c r="P79" s="1">
        <f t="shared" si="45"/>
        <v>0</v>
      </c>
      <c r="Q79" s="1">
        <f t="shared" si="45"/>
        <v>0</v>
      </c>
      <c r="R79" s="1">
        <f t="shared" si="45"/>
        <v>0</v>
      </c>
      <c r="S79" s="1">
        <f t="shared" si="45"/>
        <v>0</v>
      </c>
      <c r="T79" s="1">
        <f t="shared" si="45"/>
        <v>0</v>
      </c>
      <c r="U79" s="1">
        <f t="shared" si="45"/>
        <v>0</v>
      </c>
      <c r="V79" s="1">
        <f t="shared" si="45"/>
        <v>0</v>
      </c>
      <c r="W79" s="1">
        <f t="shared" si="45"/>
        <v>0</v>
      </c>
      <c r="X79" s="1">
        <f t="shared" si="45"/>
        <v>0</v>
      </c>
      <c r="Y79" s="1">
        <f t="shared" si="45"/>
        <v>0</v>
      </c>
      <c r="Z79" s="1">
        <f t="shared" si="45"/>
        <v>0</v>
      </c>
    </row>
    <row r="80" spans="1:26" x14ac:dyDescent="0.25">
      <c r="A80" s="5">
        <f t="shared" si="40"/>
        <v>0</v>
      </c>
      <c r="B80" s="1" t="s">
        <v>42</v>
      </c>
      <c r="D80" s="1">
        <f t="shared" ref="D80:Z80" si="47">D30*D52</f>
        <v>0</v>
      </c>
      <c r="E80" s="1">
        <f t="shared" si="47"/>
        <v>0</v>
      </c>
      <c r="F80" s="1">
        <f t="shared" si="47"/>
        <v>0</v>
      </c>
      <c r="G80" s="1">
        <f t="shared" si="47"/>
        <v>0</v>
      </c>
      <c r="H80" s="1">
        <f t="shared" ref="H80" si="48">H30*H52</f>
        <v>0</v>
      </c>
      <c r="I80" s="1">
        <f t="shared" si="47"/>
        <v>0</v>
      </c>
      <c r="J80" s="1">
        <f t="shared" si="47"/>
        <v>0</v>
      </c>
      <c r="K80" s="1">
        <f t="shared" si="47"/>
        <v>0</v>
      </c>
      <c r="L80" s="1">
        <f t="shared" si="47"/>
        <v>0</v>
      </c>
      <c r="M80" s="1">
        <f t="shared" si="47"/>
        <v>0</v>
      </c>
      <c r="N80" s="1">
        <f t="shared" si="47"/>
        <v>0</v>
      </c>
      <c r="O80" s="1">
        <f t="shared" si="47"/>
        <v>0</v>
      </c>
      <c r="P80" s="1">
        <f t="shared" si="47"/>
        <v>0</v>
      </c>
      <c r="Q80" s="1">
        <f t="shared" si="47"/>
        <v>0</v>
      </c>
      <c r="R80" s="1">
        <f t="shared" si="47"/>
        <v>0</v>
      </c>
      <c r="S80" s="1">
        <f t="shared" si="47"/>
        <v>0</v>
      </c>
      <c r="T80" s="1">
        <f t="shared" si="47"/>
        <v>0</v>
      </c>
      <c r="U80" s="1">
        <f t="shared" si="47"/>
        <v>0</v>
      </c>
      <c r="V80" s="1">
        <f t="shared" si="47"/>
        <v>0</v>
      </c>
      <c r="W80" s="1">
        <f t="shared" si="47"/>
        <v>0</v>
      </c>
      <c r="X80" s="1">
        <f t="shared" si="47"/>
        <v>0</v>
      </c>
      <c r="Y80" s="1">
        <f t="shared" si="47"/>
        <v>0</v>
      </c>
      <c r="Z80" s="1">
        <f t="shared" si="47"/>
        <v>0</v>
      </c>
    </row>
    <row r="81" spans="1:26" x14ac:dyDescent="0.25">
      <c r="A81" s="5">
        <f t="shared" si="40"/>
        <v>0</v>
      </c>
      <c r="B81" s="1" t="s">
        <v>43</v>
      </c>
      <c r="D81" s="1">
        <f t="shared" ref="D81:Z81" si="49">D31*D52</f>
        <v>0</v>
      </c>
      <c r="E81" s="1">
        <f t="shared" si="49"/>
        <v>0</v>
      </c>
      <c r="F81" s="1">
        <f t="shared" si="49"/>
        <v>0</v>
      </c>
      <c r="G81" s="1">
        <f t="shared" si="49"/>
        <v>0</v>
      </c>
      <c r="H81" s="1">
        <f t="shared" ref="H81" si="50">H31*H52</f>
        <v>0</v>
      </c>
      <c r="I81" s="1">
        <f t="shared" si="49"/>
        <v>0</v>
      </c>
      <c r="J81" s="1">
        <f t="shared" si="49"/>
        <v>0</v>
      </c>
      <c r="K81" s="1">
        <f t="shared" si="49"/>
        <v>0</v>
      </c>
      <c r="L81" s="1">
        <f t="shared" si="49"/>
        <v>0</v>
      </c>
      <c r="M81" s="1">
        <f t="shared" si="49"/>
        <v>0</v>
      </c>
      <c r="N81" s="1">
        <f t="shared" si="49"/>
        <v>0</v>
      </c>
      <c r="O81" s="1">
        <f t="shared" si="49"/>
        <v>0</v>
      </c>
      <c r="P81" s="1">
        <f t="shared" si="49"/>
        <v>0</v>
      </c>
      <c r="Q81" s="1">
        <f t="shared" si="49"/>
        <v>0</v>
      </c>
      <c r="R81" s="1">
        <f t="shared" si="49"/>
        <v>0</v>
      </c>
      <c r="S81" s="1">
        <f t="shared" si="49"/>
        <v>0</v>
      </c>
      <c r="T81" s="1">
        <f t="shared" si="49"/>
        <v>0</v>
      </c>
      <c r="U81" s="1">
        <f t="shared" si="49"/>
        <v>0</v>
      </c>
      <c r="V81" s="1">
        <f t="shared" si="49"/>
        <v>0</v>
      </c>
      <c r="W81" s="1">
        <f t="shared" si="49"/>
        <v>0</v>
      </c>
      <c r="X81" s="1">
        <f t="shared" si="49"/>
        <v>0</v>
      </c>
      <c r="Y81" s="1">
        <f t="shared" si="49"/>
        <v>0</v>
      </c>
      <c r="Z81" s="1">
        <f t="shared" si="49"/>
        <v>0</v>
      </c>
    </row>
    <row r="82" spans="1:26" x14ac:dyDescent="0.25">
      <c r="A82" s="5">
        <f t="shared" si="40"/>
        <v>-0.60000000000000009</v>
      </c>
      <c r="B82" s="1" t="s">
        <v>44</v>
      </c>
      <c r="D82" s="1">
        <f t="shared" ref="D82:Z82" si="51">D32*D52</f>
        <v>0</v>
      </c>
      <c r="E82" s="1">
        <f t="shared" si="51"/>
        <v>-0.15000000000000002</v>
      </c>
      <c r="F82" s="1">
        <f t="shared" si="51"/>
        <v>-0.15000000000000002</v>
      </c>
      <c r="G82" s="1">
        <f t="shared" si="51"/>
        <v>0</v>
      </c>
      <c r="H82" s="1">
        <f t="shared" ref="H82" si="52">H32*H52</f>
        <v>0</v>
      </c>
      <c r="I82" s="1">
        <f t="shared" si="51"/>
        <v>-0.15000000000000002</v>
      </c>
      <c r="J82" s="1">
        <f t="shared" si="51"/>
        <v>0</v>
      </c>
      <c r="K82" s="1">
        <f t="shared" si="51"/>
        <v>-0.15000000000000002</v>
      </c>
      <c r="L82" s="1">
        <f t="shared" si="51"/>
        <v>0</v>
      </c>
      <c r="M82" s="1">
        <f t="shared" si="51"/>
        <v>0</v>
      </c>
      <c r="N82" s="1">
        <f t="shared" si="51"/>
        <v>0</v>
      </c>
      <c r="O82" s="1">
        <f t="shared" si="51"/>
        <v>0</v>
      </c>
      <c r="P82" s="1">
        <f t="shared" si="51"/>
        <v>0</v>
      </c>
      <c r="Q82" s="1">
        <f t="shared" si="51"/>
        <v>0</v>
      </c>
      <c r="R82" s="1">
        <f t="shared" si="51"/>
        <v>0</v>
      </c>
      <c r="S82" s="1">
        <f t="shared" si="51"/>
        <v>0</v>
      </c>
      <c r="T82" s="1">
        <f t="shared" si="51"/>
        <v>0</v>
      </c>
      <c r="U82" s="1">
        <f t="shared" si="51"/>
        <v>0</v>
      </c>
      <c r="V82" s="1">
        <f t="shared" si="51"/>
        <v>0</v>
      </c>
      <c r="W82" s="1">
        <f t="shared" si="51"/>
        <v>0</v>
      </c>
      <c r="X82" s="1">
        <f t="shared" si="51"/>
        <v>0</v>
      </c>
      <c r="Y82" s="1">
        <f t="shared" si="51"/>
        <v>0</v>
      </c>
      <c r="Z82" s="1">
        <f t="shared" si="51"/>
        <v>0</v>
      </c>
    </row>
    <row r="83" spans="1:26" x14ac:dyDescent="0.25">
      <c r="A83" s="5">
        <f t="shared" si="40"/>
        <v>0.60000000000000009</v>
      </c>
      <c r="B83" s="1" t="s">
        <v>45</v>
      </c>
      <c r="D83" s="1">
        <f t="shared" ref="D83:Z83" si="53">D33*D52</f>
        <v>0</v>
      </c>
      <c r="E83" s="1">
        <f t="shared" si="53"/>
        <v>0.15000000000000002</v>
      </c>
      <c r="F83" s="1">
        <f t="shared" si="53"/>
        <v>0.15000000000000002</v>
      </c>
      <c r="G83" s="1">
        <f t="shared" si="53"/>
        <v>0</v>
      </c>
      <c r="H83" s="1">
        <f t="shared" ref="H83" si="54">H33*H52</f>
        <v>0</v>
      </c>
      <c r="I83" s="1">
        <f t="shared" si="53"/>
        <v>0.15000000000000002</v>
      </c>
      <c r="J83" s="1">
        <f t="shared" si="53"/>
        <v>0</v>
      </c>
      <c r="K83" s="1">
        <f t="shared" si="53"/>
        <v>0.15000000000000002</v>
      </c>
      <c r="L83" s="1">
        <f t="shared" si="53"/>
        <v>0</v>
      </c>
      <c r="M83" s="1">
        <f t="shared" si="53"/>
        <v>0</v>
      </c>
      <c r="N83" s="1">
        <f t="shared" si="53"/>
        <v>0</v>
      </c>
      <c r="O83" s="1">
        <f t="shared" si="53"/>
        <v>0</v>
      </c>
      <c r="P83" s="1">
        <f t="shared" si="53"/>
        <v>0</v>
      </c>
      <c r="Q83" s="1">
        <f t="shared" si="53"/>
        <v>0</v>
      </c>
      <c r="R83" s="1">
        <f t="shared" si="53"/>
        <v>0</v>
      </c>
      <c r="S83" s="1">
        <f t="shared" si="53"/>
        <v>0</v>
      </c>
      <c r="T83" s="1">
        <f t="shared" si="53"/>
        <v>0</v>
      </c>
      <c r="U83" s="1">
        <f t="shared" si="53"/>
        <v>0</v>
      </c>
      <c r="V83" s="1">
        <f t="shared" si="53"/>
        <v>0</v>
      </c>
      <c r="W83" s="1">
        <f t="shared" si="53"/>
        <v>0</v>
      </c>
      <c r="X83" s="1">
        <f t="shared" si="53"/>
        <v>0</v>
      </c>
      <c r="Y83" s="1">
        <f t="shared" si="53"/>
        <v>0</v>
      </c>
      <c r="Z83" s="1">
        <f t="shared" si="53"/>
        <v>0</v>
      </c>
    </row>
    <row r="84" spans="1:26" x14ac:dyDescent="0.25">
      <c r="A84" s="5"/>
    </row>
    <row r="85" spans="1:26" x14ac:dyDescent="0.25">
      <c r="A85" s="5">
        <f>SUM(C85:CZ85)</f>
        <v>0</v>
      </c>
      <c r="B85" s="1" t="s">
        <v>46</v>
      </c>
      <c r="D85" s="1">
        <f t="shared" ref="D85:Z85" si="55">D35*D52</f>
        <v>0</v>
      </c>
      <c r="E85" s="1">
        <f t="shared" si="55"/>
        <v>0</v>
      </c>
      <c r="F85" s="1">
        <f t="shared" si="55"/>
        <v>0</v>
      </c>
      <c r="G85" s="1">
        <f t="shared" si="55"/>
        <v>0</v>
      </c>
      <c r="H85" s="1">
        <f t="shared" ref="H85" si="56">H35*H52</f>
        <v>0</v>
      </c>
      <c r="I85" s="1">
        <f t="shared" si="55"/>
        <v>0</v>
      </c>
      <c r="J85" s="1">
        <f t="shared" si="55"/>
        <v>0</v>
      </c>
      <c r="K85" s="1">
        <f t="shared" si="55"/>
        <v>0</v>
      </c>
      <c r="L85" s="1">
        <f t="shared" si="55"/>
        <v>0</v>
      </c>
      <c r="M85" s="1">
        <f t="shared" si="55"/>
        <v>0</v>
      </c>
      <c r="N85" s="1">
        <f t="shared" si="55"/>
        <v>0</v>
      </c>
      <c r="O85" s="1">
        <f t="shared" si="55"/>
        <v>0</v>
      </c>
      <c r="P85" s="1">
        <f t="shared" si="55"/>
        <v>0</v>
      </c>
      <c r="Q85" s="1">
        <f t="shared" si="55"/>
        <v>0</v>
      </c>
      <c r="R85" s="1">
        <f t="shared" si="55"/>
        <v>0</v>
      </c>
      <c r="S85" s="1">
        <f t="shared" si="55"/>
        <v>0</v>
      </c>
      <c r="T85" s="1">
        <f t="shared" si="55"/>
        <v>0</v>
      </c>
      <c r="U85" s="1">
        <f t="shared" si="55"/>
        <v>0</v>
      </c>
      <c r="V85" s="1">
        <f t="shared" si="55"/>
        <v>0</v>
      </c>
      <c r="W85" s="1">
        <f t="shared" si="55"/>
        <v>0</v>
      </c>
      <c r="X85" s="1">
        <f t="shared" si="55"/>
        <v>0</v>
      </c>
      <c r="Y85" s="1">
        <f t="shared" si="55"/>
        <v>0</v>
      </c>
      <c r="Z85" s="1">
        <f t="shared" si="55"/>
        <v>0</v>
      </c>
    </row>
    <row r="86" spans="1:26" x14ac:dyDescent="0.25">
      <c r="A86" s="5">
        <f>SUM(C86:CZ86)</f>
        <v>0</v>
      </c>
      <c r="B86" s="1" t="s">
        <v>47</v>
      </c>
      <c r="D86" s="1">
        <f t="shared" ref="D86:Z86" si="57">D36*D52</f>
        <v>0</v>
      </c>
      <c r="E86" s="1">
        <f t="shared" si="57"/>
        <v>0</v>
      </c>
      <c r="F86" s="1">
        <f t="shared" si="57"/>
        <v>0</v>
      </c>
      <c r="G86" s="1">
        <f t="shared" si="57"/>
        <v>0</v>
      </c>
      <c r="H86" s="1">
        <f t="shared" ref="H86" si="58">H36*H52</f>
        <v>0</v>
      </c>
      <c r="I86" s="1">
        <f t="shared" si="57"/>
        <v>0</v>
      </c>
      <c r="J86" s="1">
        <f t="shared" si="57"/>
        <v>0</v>
      </c>
      <c r="K86" s="1">
        <f t="shared" si="57"/>
        <v>0</v>
      </c>
      <c r="L86" s="1">
        <f t="shared" si="57"/>
        <v>0</v>
      </c>
      <c r="M86" s="1">
        <f t="shared" si="57"/>
        <v>0</v>
      </c>
      <c r="N86" s="1">
        <f t="shared" si="57"/>
        <v>0</v>
      </c>
      <c r="O86" s="1">
        <f t="shared" si="57"/>
        <v>0</v>
      </c>
      <c r="P86" s="1">
        <f t="shared" si="57"/>
        <v>0</v>
      </c>
      <c r="Q86" s="1">
        <f t="shared" si="57"/>
        <v>0</v>
      </c>
      <c r="R86" s="1">
        <f t="shared" si="57"/>
        <v>0</v>
      </c>
      <c r="S86" s="1">
        <f t="shared" si="57"/>
        <v>0</v>
      </c>
      <c r="T86" s="1">
        <f t="shared" si="57"/>
        <v>0</v>
      </c>
      <c r="U86" s="1">
        <f t="shared" si="57"/>
        <v>0</v>
      </c>
      <c r="V86" s="1">
        <f t="shared" si="57"/>
        <v>0</v>
      </c>
      <c r="W86" s="1">
        <f t="shared" si="57"/>
        <v>0</v>
      </c>
      <c r="X86" s="1">
        <f t="shared" si="57"/>
        <v>0</v>
      </c>
      <c r="Y86" s="1">
        <f t="shared" si="57"/>
        <v>0</v>
      </c>
      <c r="Z86" s="1">
        <f t="shared" si="57"/>
        <v>0</v>
      </c>
    </row>
    <row r="87" spans="1:26" x14ac:dyDescent="0.25">
      <c r="A87" s="5">
        <f>SUM(C87:CZ87)</f>
        <v>0</v>
      </c>
      <c r="B87" s="1" t="s">
        <v>48</v>
      </c>
      <c r="D87" s="1">
        <f t="shared" ref="D87:Z87" si="59">D37*D52</f>
        <v>0</v>
      </c>
      <c r="E87" s="1">
        <f t="shared" si="59"/>
        <v>0</v>
      </c>
      <c r="F87" s="1">
        <f t="shared" si="59"/>
        <v>0</v>
      </c>
      <c r="G87" s="1">
        <f t="shared" si="59"/>
        <v>0</v>
      </c>
      <c r="H87" s="1">
        <f t="shared" ref="H87" si="60">H37*H52</f>
        <v>0</v>
      </c>
      <c r="I87" s="1">
        <f t="shared" si="59"/>
        <v>0</v>
      </c>
      <c r="J87" s="1">
        <f t="shared" si="59"/>
        <v>0</v>
      </c>
      <c r="K87" s="1">
        <f t="shared" si="59"/>
        <v>0</v>
      </c>
      <c r="L87" s="1">
        <f t="shared" si="59"/>
        <v>0</v>
      </c>
      <c r="M87" s="1">
        <f t="shared" si="59"/>
        <v>0</v>
      </c>
      <c r="N87" s="1">
        <f t="shared" si="59"/>
        <v>0</v>
      </c>
      <c r="O87" s="1">
        <f t="shared" si="59"/>
        <v>0</v>
      </c>
      <c r="P87" s="1">
        <f t="shared" si="59"/>
        <v>0</v>
      </c>
      <c r="Q87" s="1">
        <f t="shared" si="59"/>
        <v>0</v>
      </c>
      <c r="R87" s="1">
        <f t="shared" si="59"/>
        <v>0</v>
      </c>
      <c r="S87" s="1">
        <f t="shared" si="59"/>
        <v>0</v>
      </c>
      <c r="T87" s="1">
        <f t="shared" si="59"/>
        <v>0</v>
      </c>
      <c r="U87" s="1">
        <f t="shared" si="59"/>
        <v>0</v>
      </c>
      <c r="V87" s="1">
        <f t="shared" si="59"/>
        <v>0</v>
      </c>
      <c r="W87" s="1">
        <f t="shared" si="59"/>
        <v>0</v>
      </c>
      <c r="X87" s="1">
        <f t="shared" si="59"/>
        <v>0</v>
      </c>
      <c r="Y87" s="1">
        <f t="shared" si="59"/>
        <v>0</v>
      </c>
      <c r="Z87" s="1">
        <f t="shared" si="59"/>
        <v>0</v>
      </c>
    </row>
    <row r="88" spans="1:26" x14ac:dyDescent="0.25">
      <c r="A88" s="5">
        <f>SUM(C88:CZ88)</f>
        <v>0</v>
      </c>
      <c r="B88" s="1" t="s">
        <v>49</v>
      </c>
      <c r="D88" s="1">
        <f t="shared" ref="D88:Z88" si="61">D38*D52</f>
        <v>0</v>
      </c>
      <c r="E88" s="1">
        <f t="shared" si="61"/>
        <v>0</v>
      </c>
      <c r="F88" s="1">
        <f t="shared" si="61"/>
        <v>0</v>
      </c>
      <c r="G88" s="1">
        <f t="shared" si="61"/>
        <v>0</v>
      </c>
      <c r="H88" s="1">
        <f t="shared" ref="H88" si="62">H38*H52</f>
        <v>0</v>
      </c>
      <c r="I88" s="1">
        <f t="shared" si="61"/>
        <v>0</v>
      </c>
      <c r="J88" s="1">
        <f t="shared" si="61"/>
        <v>0</v>
      </c>
      <c r="K88" s="1">
        <f t="shared" si="61"/>
        <v>0</v>
      </c>
      <c r="L88" s="1">
        <f t="shared" si="61"/>
        <v>0</v>
      </c>
      <c r="M88" s="1">
        <f t="shared" si="61"/>
        <v>0</v>
      </c>
      <c r="N88" s="1">
        <f t="shared" si="61"/>
        <v>0</v>
      </c>
      <c r="O88" s="1">
        <f t="shared" si="61"/>
        <v>0</v>
      </c>
      <c r="P88" s="1">
        <f t="shared" si="61"/>
        <v>0</v>
      </c>
      <c r="Q88" s="1">
        <f t="shared" si="61"/>
        <v>0</v>
      </c>
      <c r="R88" s="1">
        <f t="shared" si="61"/>
        <v>0</v>
      </c>
      <c r="S88" s="1">
        <f t="shared" si="61"/>
        <v>0</v>
      </c>
      <c r="T88" s="1">
        <f t="shared" si="61"/>
        <v>0</v>
      </c>
      <c r="U88" s="1">
        <f t="shared" si="61"/>
        <v>0</v>
      </c>
      <c r="V88" s="1">
        <f t="shared" si="61"/>
        <v>0</v>
      </c>
      <c r="W88" s="1">
        <f t="shared" si="61"/>
        <v>0</v>
      </c>
      <c r="X88" s="1">
        <f t="shared" si="61"/>
        <v>0</v>
      </c>
      <c r="Y88" s="1">
        <f t="shared" si="61"/>
        <v>0</v>
      </c>
      <c r="Z88" s="1">
        <f t="shared" si="61"/>
        <v>0</v>
      </c>
    </row>
    <row r="89" spans="1:26" x14ac:dyDescent="0.25">
      <c r="A89" s="5">
        <f>SUM(C89:CZ89)</f>
        <v>33</v>
      </c>
      <c r="B89" s="1" t="s">
        <v>50</v>
      </c>
      <c r="D89" s="1">
        <f t="shared" ref="D89:Z89" si="63">D39*D52</f>
        <v>0</v>
      </c>
      <c r="E89" s="1">
        <f t="shared" si="63"/>
        <v>-1.5</v>
      </c>
      <c r="F89" s="1">
        <f t="shared" si="63"/>
        <v>-1.5</v>
      </c>
      <c r="G89" s="1">
        <f t="shared" si="63"/>
        <v>0</v>
      </c>
      <c r="H89" s="1">
        <f t="shared" ref="H89" si="64">H39*H52</f>
        <v>0</v>
      </c>
      <c r="I89" s="1">
        <f t="shared" si="63"/>
        <v>37.5</v>
      </c>
      <c r="J89" s="1">
        <f t="shared" si="63"/>
        <v>0</v>
      </c>
      <c r="K89" s="1">
        <f t="shared" si="63"/>
        <v>-1.5</v>
      </c>
      <c r="L89" s="1">
        <f t="shared" si="63"/>
        <v>0</v>
      </c>
      <c r="M89" s="1">
        <f t="shared" si="63"/>
        <v>0</v>
      </c>
      <c r="N89" s="1">
        <f t="shared" si="63"/>
        <v>0</v>
      </c>
      <c r="O89" s="1">
        <f t="shared" si="63"/>
        <v>0</v>
      </c>
      <c r="P89" s="1">
        <f t="shared" si="63"/>
        <v>0</v>
      </c>
      <c r="Q89" s="1">
        <f t="shared" si="63"/>
        <v>0</v>
      </c>
      <c r="R89" s="1">
        <f t="shared" si="63"/>
        <v>0</v>
      </c>
      <c r="S89" s="1">
        <f t="shared" si="63"/>
        <v>0</v>
      </c>
      <c r="T89" s="1">
        <f t="shared" si="63"/>
        <v>0</v>
      </c>
      <c r="U89" s="1">
        <f t="shared" si="63"/>
        <v>0</v>
      </c>
      <c r="V89" s="1">
        <f t="shared" si="63"/>
        <v>0</v>
      </c>
      <c r="W89" s="1">
        <f t="shared" si="63"/>
        <v>0</v>
      </c>
      <c r="X89" s="1">
        <f t="shared" si="63"/>
        <v>0</v>
      </c>
      <c r="Y89" s="1">
        <f t="shared" si="63"/>
        <v>0</v>
      </c>
      <c r="Z89" s="1">
        <f t="shared" si="6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:R4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9"/>
  <sheetViews>
    <sheetView tabSelected="1" workbookViewId="0">
      <selection activeCell="E17" sqref="E17"/>
    </sheetView>
  </sheetViews>
  <sheetFormatPr defaultRowHeight="15" x14ac:dyDescent="0.25"/>
  <cols>
    <col min="2" max="2" width="14.28515625" bestFit="1" customWidth="1"/>
  </cols>
  <sheetData>
    <row r="7" spans="2:3" x14ac:dyDescent="0.25">
      <c r="B7" t="s">
        <v>30</v>
      </c>
      <c r="C7">
        <v>0.317</v>
      </c>
    </row>
    <row r="8" spans="2:3" x14ac:dyDescent="0.25">
      <c r="B8" t="s">
        <v>27</v>
      </c>
      <c r="C8">
        <v>1.798</v>
      </c>
    </row>
    <row r="9" spans="2:3" x14ac:dyDescent="0.25">
      <c r="B9" t="s">
        <v>26</v>
      </c>
      <c r="C9">
        <v>304.27</v>
      </c>
    </row>
    <row r="10" spans="2:3" x14ac:dyDescent="0.25">
      <c r="B10" t="s">
        <v>65</v>
      </c>
      <c r="C10">
        <v>261.77999999999997</v>
      </c>
    </row>
    <row r="11" spans="2:3" x14ac:dyDescent="0.25">
      <c r="B11" t="s">
        <v>23</v>
      </c>
      <c r="C11">
        <v>0.56000000000000005</v>
      </c>
    </row>
    <row r="12" spans="2:3" x14ac:dyDescent="0.25">
      <c r="B12" t="s">
        <v>24</v>
      </c>
      <c r="C12">
        <v>1.98</v>
      </c>
    </row>
    <row r="28" spans="8:8" x14ac:dyDescent="0.25">
      <c r="H28">
        <f>1.7/2</f>
        <v>0.85</v>
      </c>
    </row>
    <row r="29" spans="8:8" x14ac:dyDescent="0.25">
      <c r="H29">
        <f>1.75/2</f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Palmer</dc:creator>
  <cp:lastModifiedBy>Robert Palmer</cp:lastModifiedBy>
  <dcterms:created xsi:type="dcterms:W3CDTF">2014-04-01T01:32:00Z</dcterms:created>
  <dcterms:modified xsi:type="dcterms:W3CDTF">2014-05-11T00:13:53Z</dcterms:modified>
</cp:coreProperties>
</file>