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lab\Desktop\새 폴더 (2)\"/>
    </mc:Choice>
  </mc:AlternateContent>
  <bookViews>
    <workbookView xWindow="0" yWindow="0" windowWidth="28800" windowHeight="12390" activeTab="3"/>
  </bookViews>
  <sheets>
    <sheet name="Sheet1" sheetId="25" r:id="rId1"/>
    <sheet name="Sheet2" sheetId="17" r:id="rId2"/>
    <sheet name="시나리오 요약" sheetId="28" r:id="rId3"/>
    <sheet name="Sheet3" sheetId="22" r:id="rId4"/>
    <sheet name="Sheet4" sheetId="23" r:id="rId5"/>
  </sheets>
  <externalReferences>
    <externalReference r:id="rId6"/>
  </externalReferences>
  <definedNames>
    <definedName name="A반품수량">Sheet3!$E$5</definedName>
    <definedName name="B반품수량">Sheet3!$E$6</definedName>
    <definedName name="과제만점" localSheetId="0">Sheet1!#REF!</definedName>
    <definedName name="과제만점" localSheetId="1">Sheet2!#REF!</definedName>
    <definedName name="과제만점" localSheetId="3">Sheet3!#REF!</definedName>
    <definedName name="과제만점" localSheetId="4">Sheet4!#REF!</definedName>
    <definedName name="과제배점" localSheetId="0">Sheet1!#REF!</definedName>
    <definedName name="과제배점" localSheetId="1">Sheet2!#REF!</definedName>
    <definedName name="과제배점" localSheetId="3">Sheet3!#REF!</definedName>
    <definedName name="과제배점" localSheetId="4">Sheet4!#REF!</definedName>
    <definedName name="과제점수">'[1]04_셀_이름정의'!$C$9:$C$14</definedName>
    <definedName name="기말만점" localSheetId="0">Sheet1!#REF!</definedName>
    <definedName name="기말만점" localSheetId="1">Sheet2!#REF!</definedName>
    <definedName name="기말만점" localSheetId="3">Sheet3!#REF!</definedName>
    <definedName name="기말만점" localSheetId="4">Sheet4!#REF!</definedName>
    <definedName name="기말배점" localSheetId="0">Sheet1!#REF!</definedName>
    <definedName name="기말배점" localSheetId="1">Sheet2!#REF!</definedName>
    <definedName name="기말배점" localSheetId="3">Sheet3!#REF!</definedName>
    <definedName name="기말배점" localSheetId="4">Sheet4!#REF!</definedName>
    <definedName name="매출액합계">Sheet3!$H$15</definedName>
    <definedName name="시험점수">'[1]04_셀_이름정의'!$B$9:$B$14</definedName>
    <definedName name="원달러환율">1050</definedName>
    <definedName name="중간만점" localSheetId="0">Sheet1!#REF!</definedName>
    <definedName name="중간만점" localSheetId="1">Sheet2!#REF!</definedName>
    <definedName name="중간만점" localSheetId="3">Sheet3!#REF!</definedName>
    <definedName name="중간만점" localSheetId="4">Sheet4!#REF!</definedName>
    <definedName name="중간배점" localSheetId="0">Sheet1!#REF!</definedName>
    <definedName name="중간배점" localSheetId="1">Sheet2!#REF!</definedName>
    <definedName name="중간배점" localSheetId="3">Sheet3!#REF!</definedName>
    <definedName name="중간배점" localSheetId="4">Sheet4!#REF!</definedName>
    <definedName name="총점">'[1]04_셀_이름정의'!$F$9:$F$14</definedName>
    <definedName name="출석표" localSheetId="0">Sheet1!#REF!</definedName>
    <definedName name="출석표" localSheetId="1">Sheet2!#REF!</definedName>
    <definedName name="출석표" localSheetId="3">Sheet3!#REF!</definedName>
    <definedName name="출석표" localSheetId="4">Sheet4!#REF!</definedName>
    <definedName name="학점표" localSheetId="0">Sheet1!#REF!</definedName>
    <definedName name="학점표" localSheetId="1">Sheet2!#REF!</definedName>
    <definedName name="학점표" localSheetId="3">Sheet3!#REF!</definedName>
    <definedName name="학점표" localSheetId="4">Sheet4!#REF!</definedName>
    <definedName name="환율">'[1]04_셀_이름정의'!$D$4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7" l="1"/>
  <c r="B6" i="17"/>
  <c r="E4" i="23" l="1"/>
  <c r="F14" i="22" l="1"/>
  <c r="H14" i="22" s="1"/>
  <c r="G14" i="22" s="1"/>
  <c r="F13" i="22"/>
  <c r="H13" i="22" s="1"/>
  <c r="G13" i="22" s="1"/>
  <c r="F12" i="22"/>
  <c r="H12" i="22" s="1"/>
  <c r="G12" i="22" s="1"/>
  <c r="F11" i="22"/>
  <c r="H11" i="22" s="1"/>
  <c r="G11" i="22" s="1"/>
  <c r="F10" i="22"/>
  <c r="H10" i="22" s="1"/>
  <c r="G10" i="22" s="1"/>
  <c r="F9" i="22"/>
  <c r="H9" i="22" s="1"/>
  <c r="G9" i="22" s="1"/>
  <c r="F8" i="22"/>
  <c r="H8" i="22" s="1"/>
  <c r="G8" i="22" s="1"/>
  <c r="H7" i="22"/>
  <c r="G7" i="22" s="1"/>
  <c r="F7" i="22"/>
  <c r="F6" i="22"/>
  <c r="H6" i="22" s="1"/>
  <c r="G6" i="22" s="1"/>
  <c r="F5" i="22"/>
  <c r="H5" i="22" s="1"/>
  <c r="H15" i="22" l="1"/>
  <c r="G5" i="22"/>
</calcChain>
</file>

<file path=xl/sharedStrings.xml><?xml version="1.0" encoding="utf-8"?>
<sst xmlns="http://schemas.openxmlformats.org/spreadsheetml/2006/main" count="50" uniqueCount="48">
  <si>
    <t>"광개토" 학생의 중간고사 성적표</t>
    <phoneticPr fontId="5" type="noConversion"/>
  </si>
  <si>
    <t>영어</t>
    <phoneticPr fontId="5" type="noConversion"/>
  </si>
  <si>
    <t>수학</t>
    <phoneticPr fontId="5" type="noConversion"/>
  </si>
  <si>
    <t>국어</t>
    <phoneticPr fontId="5" type="noConversion"/>
  </si>
  <si>
    <t>합계</t>
    <phoneticPr fontId="5" type="noConversion"/>
  </si>
  <si>
    <t>수학과 국어점수 변동에 따른 총점표</t>
    <phoneticPr fontId="5" type="noConversion"/>
  </si>
  <si>
    <t>데이터 표</t>
    <phoneticPr fontId="1" type="noConversion"/>
  </si>
  <si>
    <t>시나리오</t>
    <phoneticPr fontId="1" type="noConversion"/>
  </si>
  <si>
    <t>번호</t>
    <phoneticPr fontId="5" type="noConversion"/>
  </si>
  <si>
    <t>물품명</t>
    <phoneticPr fontId="5" type="noConversion"/>
  </si>
  <si>
    <t>단가</t>
    <phoneticPr fontId="5" type="noConversion"/>
  </si>
  <si>
    <t>매출수량</t>
    <phoneticPr fontId="5" type="noConversion"/>
  </si>
  <si>
    <t>반품수량</t>
    <phoneticPr fontId="5" type="noConversion"/>
  </si>
  <si>
    <t>매출액</t>
    <phoneticPr fontId="5" type="noConversion"/>
  </si>
  <si>
    <t>수익율</t>
    <phoneticPr fontId="5" type="noConversion"/>
  </si>
  <si>
    <t>순수매출액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</si>
  <si>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</si>
  <si>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</si>
  <si>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</si>
  <si>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</si>
  <si>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</si>
  <si>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</si>
  <si>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G</t>
    <phoneticPr fontId="5" type="noConversion"/>
  </si>
  <si>
    <t>H</t>
    <phoneticPr fontId="5" type="noConversion"/>
  </si>
  <si>
    <t>I</t>
    <phoneticPr fontId="5" type="noConversion"/>
  </si>
  <si>
    <t>J</t>
    <phoneticPr fontId="5" type="noConversion"/>
  </si>
  <si>
    <t>매출액합계</t>
    <phoneticPr fontId="5" type="noConversion"/>
  </si>
  <si>
    <t>연간 매출액</t>
    <phoneticPr fontId="5" type="noConversion"/>
  </si>
  <si>
    <t>목표값 찾기</t>
    <phoneticPr fontId="1" type="noConversion"/>
  </si>
  <si>
    <t>대출상환</t>
    <phoneticPr fontId="5" type="noConversion"/>
  </si>
  <si>
    <t>대출금액</t>
    <phoneticPr fontId="5" type="noConversion"/>
  </si>
  <si>
    <t>월상환액</t>
    <phoneticPr fontId="5" type="noConversion"/>
  </si>
  <si>
    <t>상환기간(연)</t>
    <phoneticPr fontId="5" type="noConversion"/>
  </si>
  <si>
    <t>이자율(연)</t>
    <phoneticPr fontId="5" type="noConversion"/>
  </si>
  <si>
    <t>가상 분석 도구</t>
    <phoneticPr fontId="1" type="noConversion"/>
  </si>
  <si>
    <t>A반품수량</t>
  </si>
  <si>
    <t>B반품수량</t>
  </si>
  <si>
    <t>매출액합계</t>
  </si>
  <si>
    <t>수익률 증가</t>
  </si>
  <si>
    <t>날짜 2020-10-30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</si>
  <si>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</si>
  <si>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</si>
  <si>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</si>
  <si>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</si>
  <si>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</si>
  <si>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</si>
  <si>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</si>
  <si>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수익률 감소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</si>
</sst>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#,##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2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0" borderId="0"/>
  </cellStyleXfs>
  <cellXfs count="45">
    <xf numFmtId="0" fontId="0" fillId="0" borderId="0" xfId="0">
      <alignment vertical="center"/>
    </xf>
    <xf numFmtId="0" fontId="8" fillId="0" borderId="0" xfId="2" applyFont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8" fillId="0" borderId="1" xfId="2" applyFont="1" applyFill="1" applyBorder="1" applyAlignment="1"/>
    <xf numFmtId="0" fontId="10" fillId="0" borderId="2" xfId="2" applyFont="1" applyFill="1" applyBorder="1" applyAlignment="1">
      <alignment horizontal="center"/>
    </xf>
    <xf numFmtId="177" fontId="10" fillId="0" borderId="2" xfId="2" applyNumberFormat="1" applyFont="1" applyFill="1" applyBorder="1" applyAlignment="1">
      <alignment horizontal="right"/>
    </xf>
    <xf numFmtId="177" fontId="10" fillId="0" borderId="3" xfId="2" applyNumberFormat="1" applyFont="1" applyFill="1" applyBorder="1" applyAlignment="1">
      <alignment horizontal="right"/>
    </xf>
    <xf numFmtId="177" fontId="8" fillId="0" borderId="1" xfId="2" applyNumberFormat="1" applyFont="1" applyBorder="1" applyAlignment="1">
      <alignment horizontal="right"/>
    </xf>
    <xf numFmtId="9" fontId="11" fillId="0" borderId="1" xfId="8" applyFont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177" fontId="10" fillId="0" borderId="1" xfId="2" applyNumberFormat="1" applyFont="1" applyFill="1" applyBorder="1" applyAlignment="1">
      <alignment horizontal="right"/>
    </xf>
    <xf numFmtId="9" fontId="11" fillId="0" borderId="4" xfId="8" applyFont="1" applyBorder="1" applyAlignment="1">
      <alignment horizontal="center"/>
    </xf>
    <xf numFmtId="177" fontId="8" fillId="0" borderId="4" xfId="2" applyNumberFormat="1" applyFont="1" applyBorder="1" applyAlignment="1">
      <alignment horizontal="right"/>
    </xf>
    <xf numFmtId="0" fontId="8" fillId="4" borderId="5" xfId="2" applyFont="1" applyFill="1" applyBorder="1" applyAlignment="1">
      <alignment horizontal="center"/>
    </xf>
    <xf numFmtId="177" fontId="8" fillId="4" borderId="6" xfId="2" applyNumberFormat="1" applyFont="1" applyFill="1" applyBorder="1" applyAlignment="1"/>
    <xf numFmtId="0" fontId="8" fillId="0" borderId="1" xfId="9" applyFont="1" applyBorder="1" applyAlignment="1">
      <alignment horizontal="left"/>
    </xf>
    <xf numFmtId="176" fontId="8" fillId="0" borderId="1" xfId="9" applyNumberFormat="1" applyFont="1" applyBorder="1" applyAlignment="1">
      <alignment horizontal="right"/>
    </xf>
    <xf numFmtId="0" fontId="7" fillId="0" borderId="1" xfId="9" applyFont="1" applyBorder="1" applyAlignment="1">
      <alignment horizontal="center"/>
    </xf>
    <xf numFmtId="176" fontId="8" fillId="0" borderId="1" xfId="9" applyNumberFormat="1" applyFont="1" applyBorder="1"/>
    <xf numFmtId="9" fontId="8" fillId="0" borderId="1" xfId="9" applyNumberFormat="1" applyFont="1" applyBorder="1" applyAlignment="1">
      <alignment horizontal="right"/>
    </xf>
    <xf numFmtId="0" fontId="9" fillId="2" borderId="0" xfId="1" applyFont="1" applyAlignment="1">
      <alignment vertical="center"/>
    </xf>
    <xf numFmtId="0" fontId="9" fillId="0" borderId="0" xfId="1" applyFont="1" applyFill="1" applyAlignment="1">
      <alignment vertical="center"/>
    </xf>
    <xf numFmtId="177" fontId="8" fillId="0" borderId="2" xfId="2" applyNumberFormat="1" applyFont="1" applyBorder="1" applyAlignment="1">
      <alignment horizontal="right"/>
    </xf>
    <xf numFmtId="9" fontId="11" fillId="0" borderId="2" xfId="8" applyFont="1" applyBorder="1" applyAlignment="1">
      <alignment horizontal="center"/>
    </xf>
    <xf numFmtId="177" fontId="8" fillId="0" borderId="7" xfId="2" applyNumberFormat="1" applyFont="1" applyBorder="1" applyAlignment="1">
      <alignment horizontal="right"/>
    </xf>
    <xf numFmtId="0" fontId="7" fillId="0" borderId="1" xfId="2" applyFont="1" applyFill="1" applyBorder="1" applyAlignment="1">
      <alignment horizontal="center"/>
    </xf>
    <xf numFmtId="0" fontId="9" fillId="2" borderId="0" xfId="1" applyFont="1" applyAlignment="1">
      <alignment vertical="center"/>
    </xf>
    <xf numFmtId="0" fontId="8" fillId="3" borderId="0" xfId="2" applyFont="1" applyFill="1" applyAlignment="1">
      <alignment horizontal="center"/>
    </xf>
    <xf numFmtId="0" fontId="7" fillId="0" borderId="0" xfId="2" applyFont="1" applyAlignment="1">
      <alignment horizont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77" fontId="0" fillId="0" borderId="9" xfId="0" applyNumberFormat="1" applyFill="1" applyBorder="1" applyAlignment="1">
      <alignment vertical="center"/>
    </xf>
    <xf numFmtId="0" fontId="13" fillId="5" borderId="10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14" fillId="6" borderId="0" xfId="0" applyFont="1" applyFill="1" applyBorder="1" applyAlignment="1">
      <alignment horizontal="left" vertical="center"/>
    </xf>
    <xf numFmtId="0" fontId="15" fillId="6" borderId="11" xfId="0" applyFont="1" applyFill="1" applyBorder="1" applyAlignment="1">
      <alignment horizontal="left" vertical="center"/>
    </xf>
    <xf numFmtId="0" fontId="16" fillId="6" borderId="11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right" vertical="center"/>
    </xf>
    <xf numFmtId="0" fontId="12" fillId="5" borderId="10" xfId="0" applyFont="1" applyFill="1" applyBorder="1" applyAlignment="1">
      <alignment horizontal="right" vertical="center"/>
    </xf>
    <xf numFmtId="177" fontId="0" fillId="7" borderId="0" xfId="0" applyNumberFormat="1" applyFill="1" applyBorder="1" applyAlignment="1">
      <alignment vertical="center"/>
    </xf>
    <xf numFmtId="0" fontId="17" fillId="0" borderId="0" xfId="0" applyFont="1" applyFill="1" applyBorder="1" applyAlignment="1">
      <alignment vertical="top" wrapText="1"/>
    </xf>
  </cellXfs>
  <cellStyles count="10">
    <cellStyle name="강조색6" xfId="1" builtinId="49"/>
    <cellStyle name="백분율 2" xfId="8"/>
    <cellStyle name="쉼표 [0] 2" xfId="7"/>
    <cellStyle name="표준" xfId="0" builtinId="0"/>
    <cellStyle name="표준 12 10" xfId="4"/>
    <cellStyle name="표준 12 10 2" xfId="6"/>
    <cellStyle name="표준 2" xfId="2"/>
    <cellStyle name="표준 2 2" xfId="5"/>
    <cellStyle name="표준 3" xfId="3"/>
    <cellStyle name="표준_상공회의소문제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36217</xdr:rowOff>
    </xdr:from>
    <xdr:to>
      <xdr:col>8</xdr:col>
      <xdr:colOff>374650</xdr:colOff>
      <xdr:row>9</xdr:row>
      <xdr:rowOff>81835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4C21B431-3C8B-4792-8A25-EC3273B9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917"/>
          <a:ext cx="7804150" cy="1823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15</xdr:row>
      <xdr:rowOff>44450</xdr:rowOff>
    </xdr:from>
    <xdr:to>
      <xdr:col>8</xdr:col>
      <xdr:colOff>615950</xdr:colOff>
      <xdr:row>22</xdr:row>
      <xdr:rowOff>15875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xmlns="" id="{321B26FC-1877-4A38-8697-F5F9D9A4A85D}"/>
            </a:ext>
          </a:extLst>
        </xdr:cNvPr>
        <xdr:cNvSpPr/>
      </xdr:nvSpPr>
      <xdr:spPr>
        <a:xfrm>
          <a:off x="139700" y="3219450"/>
          <a:ext cx="6715125" cy="1416050"/>
        </a:xfrm>
        <a:prstGeom prst="wedgeRectCallout">
          <a:avLst>
            <a:gd name="adj1" fmla="val -45853"/>
            <a:gd name="adj2" fmla="val -6664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fontAlgn="base" latinLnBrk="1"/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시나리오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시나리오 이름은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‘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수익률의 증가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’,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물품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‘A’, ‘B’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기존 반품수량에서 각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감소한 값을 설정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시나리오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시나리오 이름은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‘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수익률의 감소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’,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물품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‘A’, ‘B’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기존 반품수량에서 각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증가한 값을 설정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 셀의 이름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[E5]: A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반품수량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[E6]: B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반품수량</a:t>
          </a:r>
          <a:endParaRPr lang="ko-KR" altLang="ko-KR" sz="1100">
            <a:effectLst/>
          </a:endParaRPr>
        </a:p>
        <a:p>
          <a:pPr marL="0" marR="0" lvl="0" indent="0" defTabSz="914400" rtl="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셀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(H15)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이름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“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매출액합계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endParaRPr lang="ko-KR" altLang="ko-KR" sz="1100">
            <a:effectLst/>
          </a:endParaRPr>
        </a:p>
        <a:p>
          <a:pPr marL="0" marR="0" lvl="0" indent="0" defTabSz="914400" rtl="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 시나리오에 의한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시나리오 요약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보고서는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“Sheet3”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시트 앞에 위치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할 것</a:t>
          </a:r>
          <a:endParaRPr lang="ko-KR" altLang="ko-KR" sz="1100">
            <a:effectLst/>
          </a:endParaRPr>
        </a:p>
        <a:p>
          <a:pPr marL="0" marR="0" lvl="0" indent="0" defTabSz="914400" rtl="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100">
            <a:effectLst/>
          </a:endParaRPr>
        </a:p>
        <a:p>
          <a:pPr rtl="0" fontAlgn="base" latinLnBrk="1"/>
          <a:endParaRPr lang="ko-KR" altLang="ko-KR" sz="110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7</xdr:row>
      <xdr:rowOff>50800</xdr:rowOff>
    </xdr:from>
    <xdr:to>
      <xdr:col>7</xdr:col>
      <xdr:colOff>190500</xdr:colOff>
      <xdr:row>11</xdr:row>
      <xdr:rowOff>198438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xmlns="" id="{93B0644A-36F4-43F5-9998-7582652CEC65}"/>
            </a:ext>
          </a:extLst>
        </xdr:cNvPr>
        <xdr:cNvSpPr/>
      </xdr:nvSpPr>
      <xdr:spPr>
        <a:xfrm>
          <a:off x="127000" y="1543050"/>
          <a:ext cx="5357813" cy="973138"/>
        </a:xfrm>
        <a:prstGeom prst="wedgeRectCallout">
          <a:avLst>
            <a:gd name="adj1" fmla="val -45853"/>
            <a:gd name="adj2" fmla="val -6664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fontAlgn="base" latinLnBrk="1"/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대출금액과 상환기간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그리고 이자율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이용하여 월상환액을 계산한 것이다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rtl="0" fontAlgn="base" latinLnBrk="1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‘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대출상환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표에서 월상환액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(E4)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20,000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조정하려면 상환기간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)(B5)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얼마로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하여야 하는지 목표값 찾기를 이용하여 계산하시오</a:t>
          </a:r>
          <a:endParaRPr lang="ko-KR" altLang="ko-KR" sz="1100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!&#52636;&#44053;&#45824;&#54617;!/2017-1%20&#50689;&#51652;&#49324;&#51060;&#48260;&#45824;&#54617;%20PC&#54876;&#50857;/PC&#54876;&#50857;/source/ch03_&#49688;&#49885;&#44284;%20&#54364;&#49884;%20&#54805;&#49885;/3&#51109;_&#49688;&#49885;&#44284;&#54364;&#49884;&#54805;&#49885;_&#50756;&#49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_수식_형식_입력"/>
      <sheetName val="02_자동합계"/>
      <sheetName val="03_상대_절대_혼합"/>
      <sheetName val="04_셀_이름정의"/>
      <sheetName val="04_이름충돌"/>
      <sheetName val="05_셀의_일반_표시형식"/>
      <sheetName val="표3-3"/>
      <sheetName val="표3-4"/>
      <sheetName val="표3-5"/>
      <sheetName val="표3-6"/>
      <sheetName val="표3-7"/>
      <sheetName val="표3-8_9"/>
    </sheetNames>
    <sheetDataSet>
      <sheetData sheetId="0"/>
      <sheetData sheetId="1"/>
      <sheetData sheetId="2"/>
      <sheetData sheetId="3">
        <row r="4">
          <cell r="D4">
            <v>1100</v>
          </cell>
        </row>
        <row r="9">
          <cell r="B9">
            <v>98</v>
          </cell>
          <cell r="C9">
            <v>20</v>
          </cell>
          <cell r="F9">
            <v>98.3</v>
          </cell>
        </row>
        <row r="10">
          <cell r="B10">
            <v>85</v>
          </cell>
          <cell r="C10">
            <v>19</v>
          </cell>
          <cell r="F10">
            <v>86.5</v>
          </cell>
        </row>
        <row r="11">
          <cell r="B11">
            <v>79</v>
          </cell>
          <cell r="C11">
            <v>20</v>
          </cell>
          <cell r="F11">
            <v>82.15</v>
          </cell>
        </row>
        <row r="12">
          <cell r="B12">
            <v>92</v>
          </cell>
          <cell r="C12">
            <v>17</v>
          </cell>
          <cell r="F12">
            <v>90.95</v>
          </cell>
        </row>
        <row r="13">
          <cell r="B13">
            <v>97</v>
          </cell>
          <cell r="C13">
            <v>20</v>
          </cell>
          <cell r="F13">
            <v>97.45</v>
          </cell>
        </row>
        <row r="14">
          <cell r="B14">
            <v>89</v>
          </cell>
          <cell r="C14">
            <v>15</v>
          </cell>
          <cell r="F14">
            <v>86.9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20" zoomScaleNormal="120" workbookViewId="0"/>
  </sheetViews>
  <sheetFormatPr defaultRowHeight="16.5" x14ac:dyDescent="0.3"/>
  <cols>
    <col min="1" max="1" width="17.25" customWidth="1"/>
    <col min="2" max="7" width="11.875" customWidth="1"/>
  </cols>
  <sheetData>
    <row r="1" spans="1:4" ht="20.25" x14ac:dyDescent="0.3">
      <c r="A1" s="21" t="s">
        <v>34</v>
      </c>
      <c r="B1" s="21"/>
      <c r="C1" s="21"/>
      <c r="D1" s="2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20" zoomScaleNormal="120" workbookViewId="0">
      <selection activeCell="B3" sqref="B3"/>
    </sheetView>
  </sheetViews>
  <sheetFormatPr defaultRowHeight="16.5" x14ac:dyDescent="0.3"/>
  <cols>
    <col min="1" max="1" width="4.875" customWidth="1"/>
    <col min="2" max="7" width="11.875" customWidth="1"/>
  </cols>
  <sheetData>
    <row r="1" spans="1:5" ht="20.25" x14ac:dyDescent="0.3">
      <c r="A1" s="27" t="s">
        <v>6</v>
      </c>
      <c r="B1" s="27"/>
      <c r="C1" s="27"/>
      <c r="D1" s="27"/>
    </row>
    <row r="2" spans="1:5" x14ac:dyDescent="0.3">
      <c r="A2" s="2" t="s">
        <v>0</v>
      </c>
      <c r="B2" s="3"/>
      <c r="C2" s="3"/>
      <c r="D2" s="3"/>
      <c r="E2" s="3"/>
    </row>
    <row r="3" spans="1:5" x14ac:dyDescent="0.3">
      <c r="A3" s="4" t="s">
        <v>1</v>
      </c>
      <c r="B3" s="4">
        <v>90</v>
      </c>
      <c r="C3" s="3"/>
      <c r="D3" s="3"/>
      <c r="E3" s="3"/>
    </row>
    <row r="4" spans="1:5" x14ac:dyDescent="0.3">
      <c r="A4" s="4" t="s">
        <v>2</v>
      </c>
      <c r="B4" s="4">
        <v>80</v>
      </c>
      <c r="C4" s="3"/>
      <c r="D4" s="3"/>
      <c r="E4" s="3"/>
    </row>
    <row r="5" spans="1:5" x14ac:dyDescent="0.3">
      <c r="A5" s="4" t="s">
        <v>3</v>
      </c>
      <c r="B5" s="4">
        <v>70</v>
      </c>
      <c r="C5" s="3"/>
      <c r="D5" s="3"/>
      <c r="E5" s="3"/>
    </row>
    <row r="6" spans="1:5" x14ac:dyDescent="0.3">
      <c r="A6" s="4" t="s">
        <v>4</v>
      </c>
      <c r="B6" s="4">
        <f>SUM(B3,B4,B5)</f>
        <v>240</v>
      </c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2" t="s">
        <v>5</v>
      </c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 t="s">
        <v>3</v>
      </c>
      <c r="D10" s="3"/>
      <c r="E10" s="3"/>
    </row>
    <row r="11" spans="1:5" x14ac:dyDescent="0.3">
      <c r="A11" s="3"/>
      <c r="B11" s="4">
        <f>SUM(B3,B4,B5)</f>
        <v>240</v>
      </c>
      <c r="C11" s="4">
        <v>80</v>
      </c>
      <c r="D11" s="4">
        <v>90</v>
      </c>
      <c r="E11" s="4">
        <v>100</v>
      </c>
    </row>
    <row r="12" spans="1:5" x14ac:dyDescent="0.3">
      <c r="A12" s="3" t="s">
        <v>2</v>
      </c>
      <c r="B12" s="4">
        <v>90</v>
      </c>
      <c r="C12" s="4">
        <f t="dataTable" ref="C12:E13" dt2D="1" dtr="1" r1="B5" r2="B4"/>
        <v>260</v>
      </c>
      <c r="D12" s="4">
        <v>270</v>
      </c>
      <c r="E12" s="4">
        <v>280</v>
      </c>
    </row>
    <row r="13" spans="1:5" x14ac:dyDescent="0.3">
      <c r="A13" s="3"/>
      <c r="B13" s="4">
        <v>100</v>
      </c>
      <c r="C13" s="4">
        <v>270</v>
      </c>
      <c r="D13" s="4">
        <v>280</v>
      </c>
      <c r="E13" s="4">
        <v>290</v>
      </c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2"/>
  <sheetViews>
    <sheetView showGridLines="0" workbookViewId="0">
      <selection activeCell="F15" sqref="F15"/>
    </sheetView>
  </sheetViews>
  <sheetFormatPr defaultRowHeight="16.5" outlineLevelRow="1" outlineLevelCol="1" x14ac:dyDescent="0.3"/>
  <cols>
    <col min="3" max="3" width="11" bestFit="1" customWidth="1"/>
    <col min="4" max="6" width="11.625" bestFit="1" customWidth="1" outlineLevel="1"/>
  </cols>
  <sheetData>
    <row r="1" spans="2:6" ht="17.25" thickBot="1" x14ac:dyDescent="0.35"/>
    <row r="2" spans="2:6" x14ac:dyDescent="0.3">
      <c r="B2" s="34" t="s">
        <v>40</v>
      </c>
      <c r="C2" s="35"/>
      <c r="D2" s="41"/>
      <c r="E2" s="41"/>
      <c r="F2" s="41"/>
    </row>
    <row r="3" spans="2:6" collapsed="1" x14ac:dyDescent="0.3">
      <c r="B3" s="33"/>
      <c r="C3" s="33"/>
      <c r="D3" s="42" t="s">
        <v>42</v>
      </c>
      <c r="E3" s="42" t="s">
        <v>38</v>
      </c>
      <c r="F3" s="42" t="s">
        <v>47</v>
      </c>
    </row>
    <row r="4" spans="2:6" ht="27" hidden="1" outlineLevel="1" x14ac:dyDescent="0.3">
      <c r="B4" s="37"/>
      <c r="C4" s="37"/>
      <c r="D4" s="30"/>
      <c r="E4" s="44"/>
      <c r="F4" s="44" t="s">
        <v>39</v>
      </c>
    </row>
    <row r="5" spans="2:6" x14ac:dyDescent="0.3">
      <c r="B5" s="38" t="s">
        <v>41</v>
      </c>
      <c r="C5" s="39"/>
      <c r="D5" s="36"/>
      <c r="E5" s="36"/>
      <c r="F5" s="36"/>
    </row>
    <row r="6" spans="2:6" outlineLevel="1" x14ac:dyDescent="0.3">
      <c r="B6" s="37"/>
      <c r="C6" s="37" t="s">
        <v>35</v>
      </c>
      <c r="D6" s="31">
        <v>19</v>
      </c>
      <c r="E6" s="43">
        <v>9</v>
      </c>
      <c r="F6" s="43">
        <v>29</v>
      </c>
    </row>
    <row r="7" spans="2:6" outlineLevel="1" x14ac:dyDescent="0.3">
      <c r="B7" s="37"/>
      <c r="C7" s="37" t="s">
        <v>36</v>
      </c>
      <c r="D7" s="31">
        <v>31</v>
      </c>
      <c r="E7" s="43">
        <v>21</v>
      </c>
      <c r="F7" s="43">
        <v>41</v>
      </c>
    </row>
    <row r="8" spans="2:6" x14ac:dyDescent="0.3">
      <c r="B8" s="38" t="s">
        <v>43</v>
      </c>
      <c r="C8" s="39"/>
      <c r="D8" s="36"/>
      <c r="E8" s="36"/>
      <c r="F8" s="36"/>
    </row>
    <row r="9" spans="2:6" ht="17.25" outlineLevel="1" thickBot="1" x14ac:dyDescent="0.35">
      <c r="B9" s="40"/>
      <c r="C9" s="40" t="s">
        <v>37</v>
      </c>
      <c r="D9" s="32">
        <v>6754900</v>
      </c>
      <c r="E9" s="32">
        <v>6754900</v>
      </c>
      <c r="F9" s="32">
        <v>6632900</v>
      </c>
    </row>
    <row r="10" spans="2:6" x14ac:dyDescent="0.3">
      <c r="B10" t="s">
        <v>44</v>
      </c>
    </row>
    <row r="11" spans="2:6" x14ac:dyDescent="0.3">
      <c r="B11" t="s">
        <v>45</v>
      </c>
    </row>
    <row r="12" spans="2:6" x14ac:dyDescent="0.3">
      <c r="B1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20" zoomScaleNormal="120" workbookViewId="0">
      <selection activeCell="E6" sqref="E6"/>
    </sheetView>
  </sheetViews>
  <sheetFormatPr defaultRowHeight="16.5" x14ac:dyDescent="0.3"/>
  <cols>
    <col min="1" max="1" width="9.875" customWidth="1"/>
    <col min="2" max="2" width="9.625" customWidth="1"/>
    <col min="3" max="3" width="11" bestFit="1" customWidth="1"/>
    <col min="5" max="7" width="10" customWidth="1"/>
    <col min="8" max="8" width="12.375" customWidth="1"/>
  </cols>
  <sheetData>
    <row r="1" spans="1:8" ht="20.25" x14ac:dyDescent="0.3">
      <c r="A1" s="27" t="s">
        <v>7</v>
      </c>
      <c r="B1" s="27"/>
      <c r="C1" s="27"/>
      <c r="D1" s="27"/>
    </row>
    <row r="2" spans="1:8" x14ac:dyDescent="0.3">
      <c r="A2" s="28" t="s">
        <v>27</v>
      </c>
      <c r="B2" s="28"/>
      <c r="C2" s="28"/>
      <c r="D2" s="28"/>
      <c r="E2" s="28"/>
      <c r="F2" s="28"/>
      <c r="G2" s="28"/>
      <c r="H2" s="28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26" t="s">
        <v>8</v>
      </c>
      <c r="B4" s="26" t="s">
        <v>9</v>
      </c>
      <c r="C4" s="26" t="s">
        <v>10</v>
      </c>
      <c r="D4" s="26" t="s">
        <v>11</v>
      </c>
      <c r="E4" s="26" t="s">
        <v>12</v>
      </c>
      <c r="F4" s="26" t="s">
        <v>13</v>
      </c>
      <c r="G4" s="26" t="s">
        <v>14</v>
      </c>
      <c r="H4" s="26" t="s">
        <v>15</v>
      </c>
    </row>
    <row r="5" spans="1:8" x14ac:dyDescent="0.3">
      <c r="A5" s="5">
        <v>2657</v>
      </c>
      <c r="B5" s="5" t="s">
        <v>16</v>
      </c>
      <c r="C5" s="6">
        <v>2600</v>
      </c>
      <c r="D5" s="6">
        <v>240</v>
      </c>
      <c r="E5" s="7">
        <v>19</v>
      </c>
      <c r="F5" s="23">
        <f>C5*D5</f>
        <v>624000</v>
      </c>
      <c r="G5" s="24">
        <f>H5/F5</f>
        <v>0.92083333333333328</v>
      </c>
      <c r="H5" s="25">
        <f>F5-(C5*E5)</f>
        <v>574600</v>
      </c>
    </row>
    <row r="6" spans="1:8" x14ac:dyDescent="0.3">
      <c r="A6" s="10">
        <v>4284</v>
      </c>
      <c r="B6" s="10" t="s">
        <v>17</v>
      </c>
      <c r="C6" s="11">
        <v>3500</v>
      </c>
      <c r="D6" s="11">
        <v>154</v>
      </c>
      <c r="E6" s="11">
        <v>31</v>
      </c>
      <c r="F6" s="8">
        <f t="shared" ref="F6:F14" si="0">C6*D6</f>
        <v>539000</v>
      </c>
      <c r="G6" s="9">
        <f>H6/F6</f>
        <v>0.79870129870129869</v>
      </c>
      <c r="H6" s="8">
        <f>F6-(C6*E6)</f>
        <v>430500</v>
      </c>
    </row>
    <row r="7" spans="1:8" x14ac:dyDescent="0.3">
      <c r="A7" s="10">
        <v>3541</v>
      </c>
      <c r="B7" s="10" t="s">
        <v>18</v>
      </c>
      <c r="C7" s="11">
        <v>4200</v>
      </c>
      <c r="D7" s="11">
        <v>209</v>
      </c>
      <c r="E7" s="11">
        <v>22</v>
      </c>
      <c r="F7" s="8">
        <f t="shared" si="0"/>
        <v>877800</v>
      </c>
      <c r="G7" s="9">
        <f t="shared" ref="G7:G14" si="1">H7/F7</f>
        <v>0.89473684210526316</v>
      </c>
      <c r="H7" s="8">
        <f t="shared" ref="H7:H14" si="2">F7-(C7*E7)</f>
        <v>785400</v>
      </c>
    </row>
    <row r="8" spans="1:8" x14ac:dyDescent="0.3">
      <c r="A8" s="10">
        <v>2875</v>
      </c>
      <c r="B8" s="10" t="s">
        <v>19</v>
      </c>
      <c r="C8" s="11">
        <v>1800</v>
      </c>
      <c r="D8" s="11">
        <v>452</v>
      </c>
      <c r="E8" s="11">
        <v>26</v>
      </c>
      <c r="F8" s="8">
        <f t="shared" si="0"/>
        <v>813600</v>
      </c>
      <c r="G8" s="9">
        <f t="shared" si="1"/>
        <v>0.94247787610619471</v>
      </c>
      <c r="H8" s="8">
        <f t="shared" si="2"/>
        <v>766800</v>
      </c>
    </row>
    <row r="9" spans="1:8" x14ac:dyDescent="0.3">
      <c r="A9" s="10">
        <v>3016</v>
      </c>
      <c r="B9" s="10" t="s">
        <v>20</v>
      </c>
      <c r="C9" s="11">
        <v>2200</v>
      </c>
      <c r="D9" s="11">
        <v>321</v>
      </c>
      <c r="E9" s="11">
        <v>13</v>
      </c>
      <c r="F9" s="8">
        <f t="shared" si="0"/>
        <v>706200</v>
      </c>
      <c r="G9" s="9">
        <f t="shared" si="1"/>
        <v>0.95950155763239875</v>
      </c>
      <c r="H9" s="8">
        <f t="shared" si="2"/>
        <v>677600</v>
      </c>
    </row>
    <row r="10" spans="1:8" x14ac:dyDescent="0.3">
      <c r="A10" s="10">
        <v>4250</v>
      </c>
      <c r="B10" s="10" t="s">
        <v>21</v>
      </c>
      <c r="C10" s="11">
        <v>5400</v>
      </c>
      <c r="D10" s="11">
        <v>120</v>
      </c>
      <c r="E10" s="11">
        <v>48</v>
      </c>
      <c r="F10" s="8">
        <f t="shared" si="0"/>
        <v>648000</v>
      </c>
      <c r="G10" s="9">
        <f t="shared" si="1"/>
        <v>0.6</v>
      </c>
      <c r="H10" s="8">
        <f t="shared" si="2"/>
        <v>388800</v>
      </c>
    </row>
    <row r="11" spans="1:8" x14ac:dyDescent="0.3">
      <c r="A11" s="10">
        <v>2586</v>
      </c>
      <c r="B11" s="10" t="s">
        <v>22</v>
      </c>
      <c r="C11" s="11">
        <v>2800</v>
      </c>
      <c r="D11" s="11">
        <v>410</v>
      </c>
      <c r="E11" s="11">
        <v>35</v>
      </c>
      <c r="F11" s="8">
        <f t="shared" si="0"/>
        <v>1148000</v>
      </c>
      <c r="G11" s="9">
        <f t="shared" si="1"/>
        <v>0.91463414634146345</v>
      </c>
      <c r="H11" s="8">
        <f t="shared" si="2"/>
        <v>1050000</v>
      </c>
    </row>
    <row r="12" spans="1:8" x14ac:dyDescent="0.3">
      <c r="A12" s="10">
        <v>1462</v>
      </c>
      <c r="B12" s="10" t="s">
        <v>23</v>
      </c>
      <c r="C12" s="11">
        <v>3600</v>
      </c>
      <c r="D12" s="11">
        <v>215</v>
      </c>
      <c r="E12" s="11">
        <v>106</v>
      </c>
      <c r="F12" s="8">
        <f t="shared" si="0"/>
        <v>774000</v>
      </c>
      <c r="G12" s="9">
        <f t="shared" si="1"/>
        <v>0.50697674418604655</v>
      </c>
      <c r="H12" s="8">
        <f t="shared" si="2"/>
        <v>392400</v>
      </c>
    </row>
    <row r="13" spans="1:8" x14ac:dyDescent="0.3">
      <c r="A13" s="10">
        <v>2253</v>
      </c>
      <c r="B13" s="10" t="s">
        <v>24</v>
      </c>
      <c r="C13" s="11">
        <v>4500</v>
      </c>
      <c r="D13" s="11">
        <v>325</v>
      </c>
      <c r="E13" s="11">
        <v>87</v>
      </c>
      <c r="F13" s="8">
        <f t="shared" si="0"/>
        <v>1462500</v>
      </c>
      <c r="G13" s="9">
        <f t="shared" si="1"/>
        <v>0.73230769230769233</v>
      </c>
      <c r="H13" s="8">
        <f t="shared" si="2"/>
        <v>1071000</v>
      </c>
    </row>
    <row r="14" spans="1:8" ht="17.25" thickBot="1" x14ac:dyDescent="0.35">
      <c r="A14" s="10">
        <v>2028</v>
      </c>
      <c r="B14" s="10" t="s">
        <v>25</v>
      </c>
      <c r="C14" s="11">
        <v>3200</v>
      </c>
      <c r="D14" s="11">
        <v>248</v>
      </c>
      <c r="E14" s="11">
        <v>74</v>
      </c>
      <c r="F14" s="8">
        <f t="shared" si="0"/>
        <v>793600</v>
      </c>
      <c r="G14" s="12">
        <f t="shared" si="1"/>
        <v>0.70161290322580649</v>
      </c>
      <c r="H14" s="13">
        <f t="shared" si="2"/>
        <v>556800</v>
      </c>
    </row>
    <row r="15" spans="1:8" ht="17.25" thickBot="1" x14ac:dyDescent="0.35">
      <c r="A15" s="1"/>
      <c r="B15" s="1"/>
      <c r="C15" s="1"/>
      <c r="D15" s="1"/>
      <c r="E15" s="1"/>
      <c r="F15" s="1"/>
      <c r="G15" s="14" t="s">
        <v>26</v>
      </c>
      <c r="H15" s="15">
        <f>SUM(H5:H14)</f>
        <v>6693900</v>
      </c>
    </row>
  </sheetData>
  <scenarios current="0" show="0" sqref="H15">
    <scenario name="수익률 증가" locked="1" count="2" user="Da Gyeong">
      <inputCells r="E5" val="9" numFmtId="177"/>
      <inputCells r="E6" val="21" numFmtId="177"/>
    </scenario>
    <scenario name="수익률 감소" locked="1" count="2" user="Da Gyeong" comment="날짜 2020-10-30">
      <inputCells r="E5" val="29" numFmtId="177"/>
      <inputCells r="E6" val="41" numFmtId="177"/>
    </scenario>
  </scenarios>
  <mergeCells count="2">
    <mergeCell ref="A1:D1"/>
    <mergeCell ref="A2:H2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20" zoomScaleNormal="120" workbookViewId="0">
      <selection activeCell="B5" sqref="B5"/>
    </sheetView>
  </sheetViews>
  <sheetFormatPr defaultRowHeight="16.5" x14ac:dyDescent="0.3"/>
  <cols>
    <col min="1" max="1" width="12.75" bestFit="1" customWidth="1"/>
    <col min="2" max="2" width="11.75" customWidth="1"/>
    <col min="3" max="3" width="2.625" customWidth="1"/>
    <col min="4" max="4" width="9.25" bestFit="1" customWidth="1"/>
    <col min="5" max="5" width="9.375" customWidth="1"/>
    <col min="6" max="7" width="11.875" customWidth="1"/>
  </cols>
  <sheetData>
    <row r="1" spans="1:5" ht="20.25" x14ac:dyDescent="0.3">
      <c r="A1" s="27" t="s">
        <v>28</v>
      </c>
      <c r="B1" s="27"/>
      <c r="C1" s="27"/>
      <c r="D1" s="27"/>
    </row>
    <row r="3" spans="1:5" x14ac:dyDescent="0.3">
      <c r="A3" s="29" t="s">
        <v>29</v>
      </c>
      <c r="B3" s="29"/>
      <c r="C3" s="1"/>
      <c r="D3" s="1"/>
      <c r="E3" s="1"/>
    </row>
    <row r="4" spans="1:5" x14ac:dyDescent="0.3">
      <c r="A4" s="16" t="s">
        <v>30</v>
      </c>
      <c r="B4" s="17">
        <v>1000000</v>
      </c>
      <c r="C4" s="1"/>
      <c r="D4" s="18" t="s">
        <v>31</v>
      </c>
      <c r="E4" s="19">
        <f>ROUND(PMT(B6/12,B5*12, -B4),-3)</f>
        <v>20000</v>
      </c>
    </row>
    <row r="5" spans="1:5" x14ac:dyDescent="0.3">
      <c r="A5" s="16" t="s">
        <v>32</v>
      </c>
      <c r="B5" s="17">
        <v>4.7916883116883113</v>
      </c>
      <c r="C5" s="1"/>
      <c r="D5" s="1"/>
      <c r="E5" s="1"/>
    </row>
    <row r="6" spans="1:5" x14ac:dyDescent="0.3">
      <c r="A6" s="16" t="s">
        <v>33</v>
      </c>
      <c r="B6" s="20">
        <v>0.06</v>
      </c>
      <c r="C6" s="1"/>
      <c r="D6" s="1"/>
      <c r="E6" s="1"/>
    </row>
  </sheetData>
  <mergeCells count="2">
    <mergeCell ref="A1:D1"/>
    <mergeCell ref="A3:B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Sheet1</vt:lpstr>
      <vt:lpstr>Sheet2</vt:lpstr>
      <vt:lpstr>시나리오 요약</vt:lpstr>
      <vt:lpstr>Sheet3</vt:lpstr>
      <vt:lpstr>Sheet4</vt:lpstr>
      <vt:lpstr>A반품수량</vt:lpstr>
      <vt:lpstr>B반품수량</vt:lpstr>
      <vt:lpstr>매출액합계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 Gyeong</cp:lastModifiedBy>
  <cp:lastPrinted>2017-03-04T18:28:48Z</cp:lastPrinted>
  <dcterms:created xsi:type="dcterms:W3CDTF">2017-02-01T14:38:38Z</dcterms:created>
  <dcterms:modified xsi:type="dcterms:W3CDTF">2020-10-30T09:01:44Z</dcterms:modified>
</cp:coreProperties>
</file>