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E20" i="1"/>
  <c r="E21" i="1"/>
  <c r="E22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<sst xmlns="http://schemas.openxmlformats.org/spreadsheetml/2006/main" count="16" uniqueCount="15">
  <si>
    <t>voltage</t>
    <phoneticPr fontId="1" type="noConversion"/>
  </si>
  <si>
    <t>real_freq</t>
    <phoneticPr fontId="1" type="noConversion"/>
  </si>
  <si>
    <t>simulate_freq</t>
    <phoneticPr fontId="1" type="noConversion"/>
  </si>
  <si>
    <t>real_current</t>
    <phoneticPr fontId="1" type="noConversion"/>
  </si>
  <si>
    <t>cores</t>
    <phoneticPr fontId="1" type="noConversion"/>
  </si>
  <si>
    <t>formula_freq</t>
    <phoneticPr fontId="1" type="noConversion"/>
  </si>
  <si>
    <t>formula_pwr</t>
    <phoneticPr fontId="1" type="noConversion"/>
  </si>
  <si>
    <t>simulate_pwr</t>
    <phoneticPr fontId="1" type="noConversion"/>
  </si>
  <si>
    <t>pwr_ratio</t>
    <phoneticPr fontId="1" type="noConversion"/>
  </si>
  <si>
    <t>max_freq</t>
    <phoneticPr fontId="1" type="noConversion"/>
  </si>
  <si>
    <t>tmp_freq</t>
    <phoneticPr fontId="1" type="noConversion"/>
  </si>
  <si>
    <t>2cores--1.8</t>
    <phoneticPr fontId="1" type="noConversion"/>
  </si>
  <si>
    <t>4cores--3.4</t>
    <phoneticPr fontId="1" type="noConversion"/>
  </si>
  <si>
    <t>3cores--2.6</t>
    <phoneticPr fontId="1" type="noConversion"/>
  </si>
  <si>
    <t>source：S821 edge by 叶落千殇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</si>
</sst>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formula_pwr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Sheet1!$I$2:$I$21</c:f>
              <c:numCache>
                <c:formatCode>0_ </c:formatCode>
                <c:ptCount val="20"/>
                <c:pt idx="0">
                  <c:v>163.97790000000006</c:v>
                </c:pt>
                <c:pt idx="1">
                  <c:v>177.4588</c:v>
                </c:pt>
                <c:pt idx="2">
                  <c:v>214.00749999999988</c:v>
                </c:pt>
                <c:pt idx="3">
                  <c:v>269.85720000000009</c:v>
                </c:pt>
                <c:pt idx="4">
                  <c:v>342.0451000000001</c:v>
                </c:pt>
                <c:pt idx="5">
                  <c:v>428.41239999999999</c:v>
                </c:pt>
                <c:pt idx="6">
                  <c:v>527.60429999999997</c:v>
                </c:pt>
                <c:pt idx="7">
                  <c:v>639.06999999999971</c:v>
                </c:pt>
                <c:pt idx="8">
                  <c:v>763.06270000000006</c:v>
                </c:pt>
                <c:pt idx="9">
                  <c:v>900.63959999999997</c:v>
                </c:pt>
                <c:pt idx="10">
                  <c:v>1053.6619000000003</c:v>
                </c:pt>
                <c:pt idx="11">
                  <c:v>1224.7948000000006</c:v>
                </c:pt>
                <c:pt idx="12">
                  <c:v>1417.5074999999999</c:v>
                </c:pt>
                <c:pt idx="13">
                  <c:v>1636.0732000000003</c:v>
                </c:pt>
                <c:pt idx="14">
                  <c:v>1885.5691000000008</c:v>
                </c:pt>
                <c:pt idx="15">
                  <c:v>2171.8764000000006</c:v>
                </c:pt>
                <c:pt idx="16">
                  <c:v>2501.6803000000004</c:v>
                </c:pt>
                <c:pt idx="17">
                  <c:v>2882.4699999999989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1-45C1-8C39-E581FA7C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64832"/>
        <c:axId val="2092565248"/>
      </c:scatterChart>
      <c:valAx>
        <c:axId val="49406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565248"/>
        <c:crosses val="autoZero"/>
        <c:crossBetween val="midCat"/>
      </c:valAx>
      <c:valAx>
        <c:axId val="2092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6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simulate_pwr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backward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Sheet1!$E$2:$E$22</c:f>
              <c:numCache>
                <c:formatCode>0_);[Red]\(0\)</c:formatCode>
                <c:ptCount val="21"/>
                <c:pt idx="0">
                  <c:v>151.27035830618897</c:v>
                </c:pt>
                <c:pt idx="1">
                  <c:v>195.18260869565216</c:v>
                </c:pt>
                <c:pt idx="2">
                  <c:v>230.61452513966483</c:v>
                </c:pt>
                <c:pt idx="3">
                  <c:v>272.28664495114003</c:v>
                </c:pt>
                <c:pt idx="4">
                  <c:v>318.70588235294122</c:v>
                </c:pt>
                <c:pt idx="5">
                  <c:v>420.30545454545455</c:v>
                </c:pt>
                <c:pt idx="6">
                  <c:v>494.26164079822615</c:v>
                </c:pt>
                <c:pt idx="7">
                  <c:v>659.65909090909088</c:v>
                </c:pt>
                <c:pt idx="8">
                  <c:v>759.64134275618369</c:v>
                </c:pt>
                <c:pt idx="9">
                  <c:v>898.83870967741939</c:v>
                </c:pt>
                <c:pt idx="10">
                  <c:v>1099.9545121056492</c:v>
                </c:pt>
                <c:pt idx="11">
                  <c:v>1234.0999999999999</c:v>
                </c:pt>
                <c:pt idx="12">
                  <c:v>1409.1292875989443</c:v>
                </c:pt>
                <c:pt idx="13">
                  <c:v>1690.7497005988023</c:v>
                </c:pt>
                <c:pt idx="14">
                  <c:v>1875.4104178591874</c:v>
                </c:pt>
                <c:pt idx="15">
                  <c:v>2115.7697368421054</c:v>
                </c:pt>
                <c:pt idx="16">
                  <c:v>2399.4000000000005</c:v>
                </c:pt>
                <c:pt idx="17">
                  <c:v>2878.9483933787728</c:v>
                </c:pt>
                <c:pt idx="18">
                  <c:v>3424.6799999999994</c:v>
                </c:pt>
                <c:pt idx="19">
                  <c:v>3919.6242208370436</c:v>
                </c:pt>
                <c:pt idx="20">
                  <c:v>4340.2826643894105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1-4B8E-ABC3-19095E454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50288"/>
        <c:axId val="1366268144"/>
      </c:scatterChart>
      <c:valAx>
        <c:axId val="13585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268144"/>
        <c:crosses val="autoZero"/>
        <c:crossBetween val="midCat"/>
      </c:valAx>
      <c:valAx>
        <c:axId val="1366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5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231069</xdr:colOff>
      <xdr:row>3</xdr:row>
      <xdr:rowOff>147108</xdr:rowOff>
    </xdr:from>
    <xdr:to>
      <xdr:col>17</xdr:col>
      <xdr:colOff>153458</xdr:colOff>
      <xdr:row>24</xdr:row>
      <xdr:rowOff>67028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580E69-0492-4A8C-9471-1C91B7CA0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20107</xdr:rowOff>
    </xdr:from>
    <xdr:to>
      <xdr:col>7</xdr:col>
      <xdr:colOff>310443</xdr:colOff>
      <xdr:row>45</xdr:row>
      <xdr:rowOff>38805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D95E2E-5275-4EF4-AA31-058F4FAF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120" zoomScaleNormal="120" workbookViewId="0">
      <selection activeCell="J10" sqref="J10"/>
    </sheetView>
  </sheetViews>
  <sheetFormatPr defaultRowHeight="14" x14ac:dyDescent="0.45"/>
  <cols>
    <col min="1" max="1" width="8.41015625" bestFit="1" customWidth="1"/>
    <col min="2" max="2" width="11.1171875" bestFit="1" customWidth="1"/>
    <col min="3" max="3" width="7.29296875" bestFit="1" customWidth="1"/>
    <col min="4" max="4" width="12.41015625" bestFit="1" customWidth="1"/>
    <col min="5" max="5" width="12.17578125" style="2" bestFit="1" customWidth="1"/>
    <col min="7" max="7" width="11.9375" bestFit="1" customWidth="1"/>
    <col min="8" max="8" width="12.41015625" bestFit="1" customWidth="1"/>
    <col min="9" max="9" width="12.41015625" style="1" bestFit="1" customWidth="1"/>
    <col min="10" max="10" width="8.87890625" bestFit="1" customWidth="1"/>
    <col min="12" max="12" width="11.05859375" bestFit="1" customWidth="1"/>
  </cols>
  <sheetData>
    <row r="1" spans="1:12" x14ac:dyDescent="0.45">
      <c r="A1" t="s">
        <v>1</v>
      </c>
      <c r="B1" t="s">
        <v>3</v>
      </c>
      <c r="C1" t="s">
        <v>0</v>
      </c>
      <c r="D1" t="s">
        <v>2</v>
      </c>
      <c r="E1" s="2" t="s">
        <v>7</v>
      </c>
      <c r="G1" t="s">
        <v>5</v>
      </c>
      <c r="H1" t="s">
        <v>10</v>
      </c>
      <c r="I1" s="1" t="s">
        <v>6</v>
      </c>
      <c r="J1" t="s">
        <v>8</v>
      </c>
      <c r="L1" t="s">
        <v>11</v>
      </c>
    </row>
    <row r="2" spans="1:12" x14ac:dyDescent="0.45">
      <c r="A2">
        <v>307</v>
      </c>
      <c r="B2">
        <v>20</v>
      </c>
      <c r="C2">
        <v>4.3</v>
      </c>
      <c r="D2">
        <v>3</v>
      </c>
      <c r="E2" s="2">
        <f>$C$2*B2*$C$4/A2*D2*100</f>
        <v>151.27035830618897</v>
      </c>
      <c r="G2">
        <v>3</v>
      </c>
      <c r="H2">
        <f>G$2+(G2-G$2)*(G$19-G$2)/($J$4-G$2)</f>
        <v>3</v>
      </c>
      <c r="I2" s="1">
        <f xml:space="preserve"> (0.0335*H2^4 - 1.2308*H2^3 + 23.054*H2^2 - 108.22*H2 + 311.67)*$J$2*$J$6/1.8</f>
        <v>163.97790000000006</v>
      </c>
      <c r="J2">
        <v>1</v>
      </c>
      <c r="L2" t="s">
        <v>13</v>
      </c>
    </row>
    <row r="3" spans="1:12" x14ac:dyDescent="0.45">
      <c r="A3">
        <v>460</v>
      </c>
      <c r="B3">
        <v>29</v>
      </c>
      <c r="C3" t="s">
        <v>4</v>
      </c>
      <c r="D3">
        <v>4</v>
      </c>
      <c r="E3" s="2">
        <f t="shared" ref="E3:E22" si="0">$C$2*B3*$C$4/A3*D3*100</f>
        <v>195.18260869565216</v>
      </c>
      <c r="G3">
        <v>4</v>
      </c>
      <c r="H3">
        <f t="shared" ref="H3:H19" si="1">G$2+(G3-G$2)*(G$19-G$2)/($J$4-G$2)</f>
        <v>4</v>
      </c>
      <c r="I3" s="1">
        <f t="shared" ref="I3:I19" si="2" xml:space="preserve"> (0.0335*H3^4 - 1.2308*H3^3 + 23.054*H3^2 - 108.22*H3 + 311.67)*$J$2*$J$6/1.8</f>
        <v>177.4588</v>
      </c>
      <c r="J3" t="s">
        <v>9</v>
      </c>
      <c r="L3" t="s">
        <v>12</v>
      </c>
    </row>
    <row r="4" spans="1:12" x14ac:dyDescent="0.45">
      <c r="A4">
        <v>537</v>
      </c>
      <c r="B4">
        <v>32</v>
      </c>
      <c r="C4">
        <v>1.8</v>
      </c>
      <c r="D4">
        <v>5</v>
      </c>
      <c r="E4" s="2">
        <f t="shared" si="0"/>
        <v>230.61452513966483</v>
      </c>
      <c r="G4">
        <v>5</v>
      </c>
      <c r="H4">
        <f t="shared" si="1"/>
        <v>5</v>
      </c>
      <c r="I4" s="1">
        <f t="shared" si="2"/>
        <v>214.00749999999988</v>
      </c>
      <c r="J4">
        <v>20</v>
      </c>
    </row>
    <row r="5" spans="1:12" x14ac:dyDescent="0.45">
      <c r="A5">
        <v>614</v>
      </c>
      <c r="B5">
        <v>36</v>
      </c>
      <c r="D5">
        <v>6</v>
      </c>
      <c r="E5" s="2">
        <f t="shared" si="0"/>
        <v>272.28664495114003</v>
      </c>
      <c r="G5">
        <v>6</v>
      </c>
      <c r="H5">
        <f t="shared" si="1"/>
        <v>6</v>
      </c>
      <c r="I5" s="1">
        <f t="shared" si="2"/>
        <v>269.85720000000009</v>
      </c>
      <c r="J5" t="s">
        <v>4</v>
      </c>
    </row>
    <row r="6" spans="1:12" x14ac:dyDescent="0.45">
      <c r="A6">
        <v>748</v>
      </c>
      <c r="B6">
        <v>44</v>
      </c>
      <c r="D6">
        <v>7</v>
      </c>
      <c r="E6" s="2">
        <f t="shared" si="0"/>
        <v>318.70588235294122</v>
      </c>
      <c r="G6">
        <v>7</v>
      </c>
      <c r="H6">
        <f t="shared" si="1"/>
        <v>7</v>
      </c>
      <c r="I6" s="1">
        <f t="shared" si="2"/>
        <v>342.0451000000001</v>
      </c>
      <c r="J6">
        <v>1.8</v>
      </c>
    </row>
    <row r="7" spans="1:12" x14ac:dyDescent="0.45">
      <c r="A7">
        <v>825</v>
      </c>
      <c r="B7">
        <v>56</v>
      </c>
      <c r="D7">
        <v>8</v>
      </c>
      <c r="E7" s="2">
        <f t="shared" si="0"/>
        <v>420.30545454545455</v>
      </c>
      <c r="G7">
        <v>8</v>
      </c>
      <c r="H7">
        <f t="shared" si="1"/>
        <v>8</v>
      </c>
      <c r="I7" s="1">
        <f t="shared" si="2"/>
        <v>428.41239999999999</v>
      </c>
    </row>
    <row r="8" spans="1:12" x14ac:dyDescent="0.45">
      <c r="A8">
        <v>902</v>
      </c>
      <c r="B8">
        <v>64</v>
      </c>
      <c r="D8">
        <v>9</v>
      </c>
      <c r="E8" s="2">
        <f t="shared" si="0"/>
        <v>494.26164079822615</v>
      </c>
      <c r="G8">
        <v>9</v>
      </c>
      <c r="H8">
        <f t="shared" si="1"/>
        <v>9</v>
      </c>
      <c r="I8" s="1">
        <f t="shared" si="2"/>
        <v>527.60429999999997</v>
      </c>
    </row>
    <row r="9" spans="1:12" x14ac:dyDescent="0.45">
      <c r="A9">
        <v>1056</v>
      </c>
      <c r="B9">
        <v>90</v>
      </c>
      <c r="D9">
        <v>10</v>
      </c>
      <c r="E9" s="2">
        <f t="shared" si="0"/>
        <v>659.65909090909088</v>
      </c>
      <c r="G9">
        <v>10</v>
      </c>
      <c r="H9">
        <f t="shared" si="1"/>
        <v>10</v>
      </c>
      <c r="I9" s="1">
        <f t="shared" si="2"/>
        <v>639.06999999999971</v>
      </c>
    </row>
    <row r="10" spans="1:12" x14ac:dyDescent="0.45">
      <c r="A10">
        <v>1132</v>
      </c>
      <c r="B10">
        <v>101</v>
      </c>
      <c r="D10">
        <v>11</v>
      </c>
      <c r="E10" s="2">
        <f t="shared" si="0"/>
        <v>759.64134275618369</v>
      </c>
      <c r="G10">
        <v>11</v>
      </c>
      <c r="H10">
        <f t="shared" si="1"/>
        <v>11</v>
      </c>
      <c r="I10" s="1">
        <f t="shared" si="2"/>
        <v>763.06270000000006</v>
      </c>
    </row>
    <row r="11" spans="1:12" x14ac:dyDescent="0.45">
      <c r="A11">
        <v>1209</v>
      </c>
      <c r="B11">
        <v>117</v>
      </c>
      <c r="D11">
        <v>12</v>
      </c>
      <c r="E11" s="2">
        <f t="shared" si="0"/>
        <v>898.83870967741939</v>
      </c>
      <c r="G11">
        <v>12</v>
      </c>
      <c r="H11">
        <f t="shared" si="1"/>
        <v>12</v>
      </c>
      <c r="I11" s="1">
        <f t="shared" si="2"/>
        <v>900.63959999999997</v>
      </c>
    </row>
    <row r="12" spans="1:12" x14ac:dyDescent="0.45">
      <c r="A12">
        <v>1363</v>
      </c>
      <c r="B12">
        <v>149</v>
      </c>
      <c r="D12">
        <v>13</v>
      </c>
      <c r="E12" s="2">
        <f t="shared" si="0"/>
        <v>1099.9545121056492</v>
      </c>
      <c r="G12">
        <v>13</v>
      </c>
      <c r="H12">
        <f t="shared" si="1"/>
        <v>13</v>
      </c>
      <c r="I12" s="1">
        <f t="shared" si="2"/>
        <v>1053.6619000000003</v>
      </c>
    </row>
    <row r="13" spans="1:12" x14ac:dyDescent="0.45">
      <c r="A13">
        <v>1440</v>
      </c>
      <c r="B13">
        <v>164</v>
      </c>
      <c r="D13">
        <v>14</v>
      </c>
      <c r="E13" s="2">
        <f t="shared" si="0"/>
        <v>1234.0999999999999</v>
      </c>
      <c r="G13">
        <v>14</v>
      </c>
      <c r="H13">
        <f t="shared" si="1"/>
        <v>14</v>
      </c>
      <c r="I13" s="1">
        <f t="shared" si="2"/>
        <v>1224.7948000000006</v>
      </c>
    </row>
    <row r="14" spans="1:12" x14ac:dyDescent="0.45">
      <c r="A14">
        <v>1516</v>
      </c>
      <c r="B14">
        <v>184</v>
      </c>
      <c r="D14">
        <v>15</v>
      </c>
      <c r="E14" s="2">
        <f t="shared" si="0"/>
        <v>1409.1292875989443</v>
      </c>
      <c r="G14">
        <v>15</v>
      </c>
      <c r="H14">
        <f t="shared" si="1"/>
        <v>15</v>
      </c>
      <c r="I14" s="1">
        <f t="shared" si="2"/>
        <v>1417.5074999999999</v>
      </c>
    </row>
    <row r="15" spans="1:12" x14ac:dyDescent="0.45">
      <c r="A15">
        <v>1670</v>
      </c>
      <c r="B15">
        <v>228</v>
      </c>
      <c r="D15">
        <v>16</v>
      </c>
      <c r="E15" s="2">
        <f t="shared" si="0"/>
        <v>1690.7497005988023</v>
      </c>
      <c r="G15">
        <v>16</v>
      </c>
      <c r="H15">
        <f t="shared" si="1"/>
        <v>16</v>
      </c>
      <c r="I15" s="1">
        <f t="shared" si="2"/>
        <v>1636.0732000000003</v>
      </c>
    </row>
    <row r="16" spans="1:12" x14ac:dyDescent="0.45">
      <c r="A16">
        <v>1747</v>
      </c>
      <c r="B16">
        <v>249</v>
      </c>
      <c r="D16">
        <v>17</v>
      </c>
      <c r="E16" s="2">
        <f t="shared" si="0"/>
        <v>1875.4104178591874</v>
      </c>
      <c r="G16">
        <v>17</v>
      </c>
      <c r="H16">
        <f t="shared" si="1"/>
        <v>17</v>
      </c>
      <c r="I16" s="1">
        <f t="shared" si="2"/>
        <v>1885.5691000000008</v>
      </c>
    </row>
    <row r="17" spans="1:9" x14ac:dyDescent="0.45">
      <c r="A17">
        <v>1824</v>
      </c>
      <c r="B17">
        <v>277</v>
      </c>
      <c r="D17">
        <v>18</v>
      </c>
      <c r="E17" s="2">
        <f t="shared" si="0"/>
        <v>2115.7697368421054</v>
      </c>
      <c r="G17">
        <v>18</v>
      </c>
      <c r="H17">
        <f t="shared" si="1"/>
        <v>18</v>
      </c>
      <c r="I17" s="1">
        <f t="shared" si="2"/>
        <v>2171.8764000000006</v>
      </c>
    </row>
    <row r="18" spans="1:9" x14ac:dyDescent="0.45">
      <c r="A18">
        <v>1900</v>
      </c>
      <c r="B18">
        <v>310</v>
      </c>
      <c r="D18">
        <v>19</v>
      </c>
      <c r="E18" s="2">
        <f t="shared" si="0"/>
        <v>2399.4000000000005</v>
      </c>
      <c r="G18">
        <v>19</v>
      </c>
      <c r="H18">
        <f t="shared" si="1"/>
        <v>19</v>
      </c>
      <c r="I18" s="1">
        <f t="shared" si="2"/>
        <v>2501.6803000000004</v>
      </c>
    </row>
    <row r="19" spans="1:9" x14ac:dyDescent="0.45">
      <c r="A19">
        <v>2054</v>
      </c>
      <c r="B19">
        <v>382</v>
      </c>
      <c r="D19">
        <v>20</v>
      </c>
      <c r="E19" s="2">
        <f t="shared" si="0"/>
        <v>2878.9483933787728</v>
      </c>
      <c r="G19">
        <v>20</v>
      </c>
      <c r="H19">
        <f t="shared" si="1"/>
        <v>20</v>
      </c>
      <c r="I19" s="1">
        <f t="shared" si="2"/>
        <v>2882.4699999999989</v>
      </c>
    </row>
    <row r="20" spans="1:9" x14ac:dyDescent="0.45">
      <c r="A20">
        <v>2150</v>
      </c>
      <c r="B20">
        <v>453</v>
      </c>
      <c r="D20">
        <v>21</v>
      </c>
      <c r="E20" s="2">
        <f t="shared" si="0"/>
        <v>3424.6799999999994</v>
      </c>
    </row>
    <row r="21" spans="1:9" x14ac:dyDescent="0.45">
      <c r="A21">
        <v>2246</v>
      </c>
      <c r="B21">
        <v>517</v>
      </c>
      <c r="D21">
        <v>22</v>
      </c>
      <c r="E21" s="2">
        <f t="shared" si="0"/>
        <v>3919.6242208370436</v>
      </c>
    </row>
    <row r="22" spans="1:9" x14ac:dyDescent="0.45">
      <c r="A22">
        <v>2342</v>
      </c>
      <c r="B22">
        <v>571</v>
      </c>
      <c r="D22">
        <v>23</v>
      </c>
      <c r="E22" s="2">
        <f t="shared" si="0"/>
        <v>4340.2826643894105</v>
      </c>
    </row>
    <row r="25" spans="1:9" x14ac:dyDescent="0.45">
      <c r="A25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2018-03-20T14:29:47Z</dcterms:modified>
</cp:coreProperties>
</file>