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-460" windowWidth="25600" windowHeight="16000" tabRatio="500" activeTab="2"/>
  </bookViews>
  <sheets>
    <sheet name="Var04-Local" sheetId="1" r:id="rId1"/>
    <sheet name="Var05-Local" sheetId="2" r:id="rId2"/>
    <sheet name="GlobalModel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2" i="1"/>
  <c r="AA4" i="1"/>
  <c r="AA3" i="1"/>
  <c r="AE4" i="1"/>
  <c r="AA5" i="1"/>
  <c r="AE5" i="1"/>
  <c r="AA6" i="1"/>
  <c r="AE6" i="1"/>
  <c r="AA7" i="1"/>
  <c r="AE7" i="1"/>
  <c r="AA8" i="1"/>
  <c r="AE8" i="1"/>
  <c r="AA9" i="1"/>
  <c r="AE9" i="1"/>
  <c r="AA10" i="1"/>
  <c r="AE10" i="1"/>
  <c r="AA11" i="1"/>
  <c r="AE11" i="1"/>
  <c r="AA12" i="1"/>
  <c r="AE12" i="1"/>
  <c r="AA13" i="1"/>
  <c r="AE13" i="1"/>
  <c r="AA14" i="1"/>
  <c r="AE14" i="1"/>
  <c r="AA15" i="1"/>
  <c r="AE15" i="1"/>
  <c r="AA16" i="1"/>
  <c r="AE16" i="1"/>
  <c r="AA17" i="1"/>
  <c r="AE17" i="1"/>
  <c r="AA18" i="1"/>
  <c r="AE18" i="1"/>
  <c r="AA19" i="1"/>
  <c r="AE19" i="1"/>
  <c r="AA20" i="1"/>
  <c r="AE20" i="1"/>
  <c r="AA21" i="1"/>
  <c r="AE21" i="1"/>
  <c r="AA22" i="1"/>
  <c r="AE22" i="1"/>
  <c r="AA23" i="1"/>
  <c r="AE23" i="1"/>
  <c r="AA24" i="1"/>
  <c r="AE24" i="1"/>
  <c r="AA25" i="1"/>
  <c r="AE25" i="1"/>
  <c r="AA26" i="1"/>
  <c r="AE26" i="1"/>
  <c r="AA27" i="1"/>
  <c r="AE27" i="1"/>
  <c r="AA28" i="1"/>
  <c r="AE28" i="1"/>
  <c r="AA29" i="1"/>
  <c r="AE29" i="1"/>
  <c r="AA30" i="1"/>
  <c r="AE30" i="1"/>
  <c r="AA31" i="1"/>
  <c r="AE31" i="1"/>
  <c r="AA32" i="1"/>
  <c r="AE32" i="1"/>
  <c r="AA33" i="1"/>
  <c r="AE33" i="1"/>
  <c r="AA34" i="1"/>
  <c r="AE34" i="1"/>
  <c r="AA35" i="1"/>
  <c r="AE35" i="1"/>
  <c r="AA36" i="1"/>
  <c r="AE36" i="1"/>
  <c r="AA37" i="1"/>
  <c r="AE37" i="1"/>
  <c r="AA38" i="1"/>
  <c r="AE38" i="1"/>
  <c r="AA39" i="1"/>
  <c r="AE39" i="1"/>
  <c r="AA40" i="1"/>
  <c r="AE40" i="1"/>
  <c r="AA41" i="1"/>
  <c r="AE41" i="1"/>
  <c r="AA42" i="1"/>
  <c r="AE42" i="1"/>
  <c r="AA43" i="1"/>
  <c r="AE43" i="1"/>
  <c r="AA44" i="1"/>
  <c r="AE44" i="1"/>
  <c r="AA45" i="1"/>
  <c r="AE45" i="1"/>
  <c r="AA46" i="1"/>
  <c r="AE46" i="1"/>
  <c r="AA47" i="1"/>
  <c r="AE47" i="1"/>
  <c r="AA48" i="1"/>
  <c r="AE48" i="1"/>
  <c r="AA49" i="1"/>
  <c r="AE49" i="1"/>
  <c r="AA50" i="1"/>
  <c r="AE50" i="1"/>
  <c r="AA51" i="1"/>
  <c r="AE51" i="1"/>
  <c r="AA52" i="1"/>
  <c r="AE52" i="1"/>
  <c r="AA53" i="1"/>
  <c r="AE53" i="1"/>
  <c r="AA54" i="1"/>
  <c r="AE54" i="1"/>
  <c r="AA55" i="1"/>
  <c r="AE55" i="1"/>
  <c r="AA56" i="1"/>
  <c r="AE56" i="1"/>
  <c r="AA57" i="1"/>
  <c r="AE57" i="1"/>
  <c r="AA58" i="1"/>
  <c r="AE58" i="1"/>
  <c r="AA59" i="1"/>
  <c r="AE59" i="1"/>
  <c r="AA60" i="1"/>
  <c r="AE60" i="1"/>
  <c r="AA61" i="1"/>
  <c r="AE61" i="1"/>
  <c r="AA62" i="1"/>
  <c r="AE62" i="1"/>
  <c r="AA63" i="1"/>
  <c r="AE63" i="1"/>
  <c r="AA64" i="1"/>
  <c r="AE64" i="1"/>
  <c r="AB4" i="1"/>
  <c r="AB3" i="1"/>
  <c r="AF4" i="1"/>
  <c r="AB5" i="1"/>
  <c r="AF5" i="1"/>
  <c r="AB6" i="1"/>
  <c r="AF6" i="1"/>
  <c r="AB7" i="1"/>
  <c r="AF7" i="1"/>
  <c r="AB8" i="1"/>
  <c r="AF8" i="1"/>
  <c r="AB9" i="1"/>
  <c r="AF9" i="1"/>
  <c r="AB10" i="1"/>
  <c r="AF10" i="1"/>
  <c r="AB11" i="1"/>
  <c r="AF11" i="1"/>
  <c r="AB12" i="1"/>
  <c r="AF12" i="1"/>
  <c r="AB13" i="1"/>
  <c r="AF13" i="1"/>
  <c r="AB14" i="1"/>
  <c r="AF14" i="1"/>
  <c r="AB15" i="1"/>
  <c r="AF15" i="1"/>
  <c r="AB16" i="1"/>
  <c r="AF16" i="1"/>
  <c r="AB17" i="1"/>
  <c r="AF17" i="1"/>
  <c r="AB18" i="1"/>
  <c r="AF18" i="1"/>
  <c r="AB19" i="1"/>
  <c r="AF19" i="1"/>
  <c r="AB20" i="1"/>
  <c r="AF20" i="1"/>
  <c r="AB21" i="1"/>
  <c r="AF21" i="1"/>
  <c r="AB22" i="1"/>
  <c r="AF22" i="1"/>
  <c r="AB23" i="1"/>
  <c r="AF23" i="1"/>
  <c r="AB24" i="1"/>
  <c r="AF24" i="1"/>
  <c r="AB25" i="1"/>
  <c r="AF25" i="1"/>
  <c r="AB26" i="1"/>
  <c r="AF26" i="1"/>
  <c r="AB27" i="1"/>
  <c r="AF27" i="1"/>
  <c r="AB28" i="1"/>
  <c r="AF28" i="1"/>
  <c r="AB29" i="1"/>
  <c r="AF29" i="1"/>
  <c r="AB30" i="1"/>
  <c r="AF30" i="1"/>
  <c r="AB31" i="1"/>
  <c r="AF31" i="1"/>
  <c r="AB32" i="1"/>
  <c r="AF32" i="1"/>
  <c r="AB33" i="1"/>
  <c r="AF33" i="1"/>
  <c r="AB34" i="1"/>
  <c r="AF34" i="1"/>
  <c r="AB35" i="1"/>
  <c r="AF35" i="1"/>
  <c r="AB36" i="1"/>
  <c r="AF36" i="1"/>
  <c r="AB37" i="1"/>
  <c r="AF37" i="1"/>
  <c r="AB38" i="1"/>
  <c r="AF38" i="1"/>
  <c r="AB39" i="1"/>
  <c r="AF39" i="1"/>
  <c r="AB40" i="1"/>
  <c r="AF40" i="1"/>
  <c r="AB41" i="1"/>
  <c r="AF41" i="1"/>
  <c r="AB42" i="1"/>
  <c r="AF42" i="1"/>
  <c r="AB43" i="1"/>
  <c r="AF43" i="1"/>
  <c r="AB44" i="1"/>
  <c r="AF44" i="1"/>
  <c r="AB45" i="1"/>
  <c r="AF45" i="1"/>
  <c r="AB46" i="1"/>
  <c r="AF46" i="1"/>
  <c r="AB47" i="1"/>
  <c r="AF47" i="1"/>
  <c r="AB48" i="1"/>
  <c r="AF48" i="1"/>
  <c r="AB49" i="1"/>
  <c r="AF49" i="1"/>
  <c r="AB50" i="1"/>
  <c r="AF50" i="1"/>
  <c r="AB51" i="1"/>
  <c r="AF51" i="1"/>
  <c r="AB52" i="1"/>
  <c r="AF52" i="1"/>
  <c r="AB53" i="1"/>
  <c r="AF53" i="1"/>
  <c r="AB54" i="1"/>
  <c r="AF54" i="1"/>
  <c r="AB55" i="1"/>
  <c r="AF55" i="1"/>
  <c r="AB56" i="1"/>
  <c r="AF56" i="1"/>
  <c r="AB57" i="1"/>
  <c r="AF57" i="1"/>
  <c r="AB58" i="1"/>
  <c r="AF58" i="1"/>
  <c r="AB59" i="1"/>
  <c r="AF59" i="1"/>
  <c r="AB60" i="1"/>
  <c r="AF60" i="1"/>
  <c r="AB61" i="1"/>
  <c r="AF61" i="1"/>
  <c r="AB62" i="1"/>
  <c r="AF62" i="1"/>
  <c r="AB63" i="1"/>
  <c r="AF63" i="1"/>
  <c r="AB64" i="1"/>
  <c r="AF64" i="1"/>
  <c r="AB2" i="1"/>
  <c r="AF3" i="1"/>
  <c r="AA2" i="1"/>
  <c r="AE3" i="1"/>
  <c r="U4" i="1"/>
  <c r="U3" i="1"/>
  <c r="AK4" i="1"/>
  <c r="U5" i="1"/>
  <c r="AK5" i="1"/>
  <c r="U6" i="1"/>
  <c r="AK6" i="1"/>
  <c r="U7" i="1"/>
  <c r="AK7" i="1"/>
  <c r="U8" i="1"/>
  <c r="AK8" i="1"/>
  <c r="U9" i="1"/>
  <c r="AK9" i="1"/>
  <c r="U10" i="1"/>
  <c r="AK10" i="1"/>
  <c r="U11" i="1"/>
  <c r="AK11" i="1"/>
  <c r="U12" i="1"/>
  <c r="AK12" i="1"/>
  <c r="U13" i="1"/>
  <c r="AK13" i="1"/>
  <c r="U14" i="1"/>
  <c r="AK14" i="1"/>
  <c r="U15" i="1"/>
  <c r="AK15" i="1"/>
  <c r="U16" i="1"/>
  <c r="AK16" i="1"/>
  <c r="U17" i="1"/>
  <c r="AK17" i="1"/>
  <c r="U18" i="1"/>
  <c r="AK18" i="1"/>
  <c r="U19" i="1"/>
  <c r="AK19" i="1"/>
  <c r="U20" i="1"/>
  <c r="AK20" i="1"/>
  <c r="U21" i="1"/>
  <c r="AK21" i="1"/>
  <c r="U22" i="1"/>
  <c r="AK22" i="1"/>
  <c r="U23" i="1"/>
  <c r="AK23" i="1"/>
  <c r="U24" i="1"/>
  <c r="AK24" i="1"/>
  <c r="U25" i="1"/>
  <c r="AK25" i="1"/>
  <c r="U26" i="1"/>
  <c r="AK26" i="1"/>
  <c r="U27" i="1"/>
  <c r="AK27" i="1"/>
  <c r="U28" i="1"/>
  <c r="AK28" i="1"/>
  <c r="U29" i="1"/>
  <c r="AK29" i="1"/>
  <c r="U30" i="1"/>
  <c r="AK30" i="1"/>
  <c r="U31" i="1"/>
  <c r="AK31" i="1"/>
  <c r="U32" i="1"/>
  <c r="AK32" i="1"/>
  <c r="U33" i="1"/>
  <c r="AK33" i="1"/>
  <c r="U34" i="1"/>
  <c r="AK34" i="1"/>
  <c r="U35" i="1"/>
  <c r="AK35" i="1"/>
  <c r="U36" i="1"/>
  <c r="AK36" i="1"/>
  <c r="U37" i="1"/>
  <c r="AK37" i="1"/>
  <c r="U38" i="1"/>
  <c r="AK38" i="1"/>
  <c r="U39" i="1"/>
  <c r="AK39" i="1"/>
  <c r="U40" i="1"/>
  <c r="AK40" i="1"/>
  <c r="U41" i="1"/>
  <c r="AK41" i="1"/>
  <c r="U42" i="1"/>
  <c r="AK42" i="1"/>
  <c r="U43" i="1"/>
  <c r="AK43" i="1"/>
  <c r="U44" i="1"/>
  <c r="AK44" i="1"/>
  <c r="U45" i="1"/>
  <c r="AK45" i="1"/>
  <c r="U46" i="1"/>
  <c r="AK46" i="1"/>
  <c r="U47" i="1"/>
  <c r="AK47" i="1"/>
  <c r="U48" i="1"/>
  <c r="AK48" i="1"/>
  <c r="U49" i="1"/>
  <c r="AK49" i="1"/>
  <c r="U50" i="1"/>
  <c r="AK50" i="1"/>
  <c r="U51" i="1"/>
  <c r="AK51" i="1"/>
  <c r="U52" i="1"/>
  <c r="AK52" i="1"/>
  <c r="U53" i="1"/>
  <c r="AK53" i="1"/>
  <c r="U54" i="1"/>
  <c r="AK54" i="1"/>
  <c r="U55" i="1"/>
  <c r="AK55" i="1"/>
  <c r="U56" i="1"/>
  <c r="AK56" i="1"/>
  <c r="U57" i="1"/>
  <c r="AK57" i="1"/>
  <c r="U58" i="1"/>
  <c r="AK58" i="1"/>
  <c r="U59" i="1"/>
  <c r="AK59" i="1"/>
  <c r="U60" i="1"/>
  <c r="AK60" i="1"/>
  <c r="U61" i="1"/>
  <c r="AK61" i="1"/>
  <c r="U62" i="1"/>
  <c r="AK62" i="1"/>
  <c r="U63" i="1"/>
  <c r="AK63" i="1"/>
  <c r="U64" i="1"/>
  <c r="AK64" i="1"/>
  <c r="U2" i="1"/>
  <c r="AK3" i="1"/>
  <c r="T4" i="1"/>
  <c r="T3" i="1"/>
  <c r="AJ4" i="1"/>
  <c r="T5" i="1"/>
  <c r="AJ5" i="1"/>
  <c r="T6" i="1"/>
  <c r="AJ6" i="1"/>
  <c r="T7" i="1"/>
  <c r="AJ7" i="1"/>
  <c r="T8" i="1"/>
  <c r="AJ8" i="1"/>
  <c r="T9" i="1"/>
  <c r="AJ9" i="1"/>
  <c r="T10" i="1"/>
  <c r="AJ10" i="1"/>
  <c r="T11" i="1"/>
  <c r="AJ11" i="1"/>
  <c r="T12" i="1"/>
  <c r="AJ12" i="1"/>
  <c r="T13" i="1"/>
  <c r="AJ13" i="1"/>
  <c r="T14" i="1"/>
  <c r="AJ14" i="1"/>
  <c r="T15" i="1"/>
  <c r="AJ15" i="1"/>
  <c r="T16" i="1"/>
  <c r="AJ16" i="1"/>
  <c r="T17" i="1"/>
  <c r="AJ17" i="1"/>
  <c r="T18" i="1"/>
  <c r="AJ18" i="1"/>
  <c r="T19" i="1"/>
  <c r="AJ19" i="1"/>
  <c r="T20" i="1"/>
  <c r="AJ20" i="1"/>
  <c r="T21" i="1"/>
  <c r="AJ21" i="1"/>
  <c r="T22" i="1"/>
  <c r="AJ22" i="1"/>
  <c r="T23" i="1"/>
  <c r="AJ23" i="1"/>
  <c r="T24" i="1"/>
  <c r="AJ24" i="1"/>
  <c r="T25" i="1"/>
  <c r="AJ25" i="1"/>
  <c r="T26" i="1"/>
  <c r="AJ26" i="1"/>
  <c r="T27" i="1"/>
  <c r="AJ27" i="1"/>
  <c r="T28" i="1"/>
  <c r="AJ28" i="1"/>
  <c r="T29" i="1"/>
  <c r="AJ29" i="1"/>
  <c r="T30" i="1"/>
  <c r="AJ30" i="1"/>
  <c r="T31" i="1"/>
  <c r="AJ31" i="1"/>
  <c r="T32" i="1"/>
  <c r="AJ32" i="1"/>
  <c r="T33" i="1"/>
  <c r="AJ33" i="1"/>
  <c r="T34" i="1"/>
  <c r="AJ34" i="1"/>
  <c r="T35" i="1"/>
  <c r="AJ35" i="1"/>
  <c r="T36" i="1"/>
  <c r="AJ36" i="1"/>
  <c r="T37" i="1"/>
  <c r="AJ37" i="1"/>
  <c r="T38" i="1"/>
  <c r="AJ38" i="1"/>
  <c r="T39" i="1"/>
  <c r="AJ39" i="1"/>
  <c r="T40" i="1"/>
  <c r="AJ40" i="1"/>
  <c r="T41" i="1"/>
  <c r="AJ41" i="1"/>
  <c r="T42" i="1"/>
  <c r="AJ42" i="1"/>
  <c r="T43" i="1"/>
  <c r="AJ43" i="1"/>
  <c r="T44" i="1"/>
  <c r="AJ44" i="1"/>
  <c r="T45" i="1"/>
  <c r="AJ45" i="1"/>
  <c r="T46" i="1"/>
  <c r="AJ46" i="1"/>
  <c r="T47" i="1"/>
  <c r="AJ47" i="1"/>
  <c r="T48" i="1"/>
  <c r="AJ48" i="1"/>
  <c r="T49" i="1"/>
  <c r="AJ49" i="1"/>
  <c r="T50" i="1"/>
  <c r="AJ50" i="1"/>
  <c r="T51" i="1"/>
  <c r="AJ51" i="1"/>
  <c r="T52" i="1"/>
  <c r="AJ52" i="1"/>
  <c r="T53" i="1"/>
  <c r="AJ53" i="1"/>
  <c r="T54" i="1"/>
  <c r="AJ54" i="1"/>
  <c r="T55" i="1"/>
  <c r="AJ55" i="1"/>
  <c r="T56" i="1"/>
  <c r="AJ56" i="1"/>
  <c r="T57" i="1"/>
  <c r="AJ57" i="1"/>
  <c r="T58" i="1"/>
  <c r="AJ58" i="1"/>
  <c r="T59" i="1"/>
  <c r="AJ59" i="1"/>
  <c r="T60" i="1"/>
  <c r="AJ60" i="1"/>
  <c r="T61" i="1"/>
  <c r="AJ61" i="1"/>
  <c r="T62" i="1"/>
  <c r="AJ62" i="1"/>
  <c r="T63" i="1"/>
  <c r="AJ63" i="1"/>
  <c r="T64" i="1"/>
  <c r="AJ64" i="1"/>
  <c r="T2" i="1"/>
  <c r="AJ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3" i="1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3" i="2"/>
  <c r="Y4" i="2"/>
  <c r="AB4" i="2"/>
  <c r="Y3" i="2"/>
  <c r="AB3" i="2"/>
  <c r="AF4" i="2"/>
  <c r="Y5" i="2"/>
  <c r="AB5" i="2"/>
  <c r="AF5" i="2"/>
  <c r="Y6" i="2"/>
  <c r="AB6" i="2"/>
  <c r="AF6" i="2"/>
  <c r="Y7" i="2"/>
  <c r="AB7" i="2"/>
  <c r="AF7" i="2"/>
  <c r="Y8" i="2"/>
  <c r="AB8" i="2"/>
  <c r="AF8" i="2"/>
  <c r="Y9" i="2"/>
  <c r="AB9" i="2"/>
  <c r="AF9" i="2"/>
  <c r="Y10" i="2"/>
  <c r="AB10" i="2"/>
  <c r="AF10" i="2"/>
  <c r="Y11" i="2"/>
  <c r="AB11" i="2"/>
  <c r="AF11" i="2"/>
  <c r="Y12" i="2"/>
  <c r="AB12" i="2"/>
  <c r="AF12" i="2"/>
  <c r="Y13" i="2"/>
  <c r="AB13" i="2"/>
  <c r="AF13" i="2"/>
  <c r="Y14" i="2"/>
  <c r="AB14" i="2"/>
  <c r="AF14" i="2"/>
  <c r="Y15" i="2"/>
  <c r="AB15" i="2"/>
  <c r="AF15" i="2"/>
  <c r="Y16" i="2"/>
  <c r="AB16" i="2"/>
  <c r="AF16" i="2"/>
  <c r="Y17" i="2"/>
  <c r="AB17" i="2"/>
  <c r="AF17" i="2"/>
  <c r="Y18" i="2"/>
  <c r="AB18" i="2"/>
  <c r="AF18" i="2"/>
  <c r="Y19" i="2"/>
  <c r="AB19" i="2"/>
  <c r="AF19" i="2"/>
  <c r="Y20" i="2"/>
  <c r="AB20" i="2"/>
  <c r="AF20" i="2"/>
  <c r="Y21" i="2"/>
  <c r="AB21" i="2"/>
  <c r="AF21" i="2"/>
  <c r="Y22" i="2"/>
  <c r="AB22" i="2"/>
  <c r="AF22" i="2"/>
  <c r="Y23" i="2"/>
  <c r="AB23" i="2"/>
  <c r="AF23" i="2"/>
  <c r="Y24" i="2"/>
  <c r="AB24" i="2"/>
  <c r="AF24" i="2"/>
  <c r="Y25" i="2"/>
  <c r="AB25" i="2"/>
  <c r="AF25" i="2"/>
  <c r="Y26" i="2"/>
  <c r="AB26" i="2"/>
  <c r="AF26" i="2"/>
  <c r="Y27" i="2"/>
  <c r="AB27" i="2"/>
  <c r="AF27" i="2"/>
  <c r="Y28" i="2"/>
  <c r="AB28" i="2"/>
  <c r="AF28" i="2"/>
  <c r="Y29" i="2"/>
  <c r="AB29" i="2"/>
  <c r="AF29" i="2"/>
  <c r="Y30" i="2"/>
  <c r="AB30" i="2"/>
  <c r="AF30" i="2"/>
  <c r="Y31" i="2"/>
  <c r="AB31" i="2"/>
  <c r="AF31" i="2"/>
  <c r="Y32" i="2"/>
  <c r="AB32" i="2"/>
  <c r="AF32" i="2"/>
  <c r="Y33" i="2"/>
  <c r="AB33" i="2"/>
  <c r="AF33" i="2"/>
  <c r="Y34" i="2"/>
  <c r="AB34" i="2"/>
  <c r="AF34" i="2"/>
  <c r="Y35" i="2"/>
  <c r="AB35" i="2"/>
  <c r="AF35" i="2"/>
  <c r="Y36" i="2"/>
  <c r="AB36" i="2"/>
  <c r="AF36" i="2"/>
  <c r="Y37" i="2"/>
  <c r="AB37" i="2"/>
  <c r="AF37" i="2"/>
  <c r="Y38" i="2"/>
  <c r="AB38" i="2"/>
  <c r="AF38" i="2"/>
  <c r="Y39" i="2"/>
  <c r="AB39" i="2"/>
  <c r="AF39" i="2"/>
  <c r="Y40" i="2"/>
  <c r="AB40" i="2"/>
  <c r="AF40" i="2"/>
  <c r="Y41" i="2"/>
  <c r="AB41" i="2"/>
  <c r="AF41" i="2"/>
  <c r="Y42" i="2"/>
  <c r="AB42" i="2"/>
  <c r="AF42" i="2"/>
  <c r="Y43" i="2"/>
  <c r="AB43" i="2"/>
  <c r="AF43" i="2"/>
  <c r="Y44" i="2"/>
  <c r="AB44" i="2"/>
  <c r="AF44" i="2"/>
  <c r="Y45" i="2"/>
  <c r="AB45" i="2"/>
  <c r="AF45" i="2"/>
  <c r="Y46" i="2"/>
  <c r="AB46" i="2"/>
  <c r="AF46" i="2"/>
  <c r="Y47" i="2"/>
  <c r="AB47" i="2"/>
  <c r="AF47" i="2"/>
  <c r="Y48" i="2"/>
  <c r="AB48" i="2"/>
  <c r="AF48" i="2"/>
  <c r="Y49" i="2"/>
  <c r="AB49" i="2"/>
  <c r="AF49" i="2"/>
  <c r="Y50" i="2"/>
  <c r="AB50" i="2"/>
  <c r="AF50" i="2"/>
  <c r="Y51" i="2"/>
  <c r="AB51" i="2"/>
  <c r="AF51" i="2"/>
  <c r="Y52" i="2"/>
  <c r="AB52" i="2"/>
  <c r="AF52" i="2"/>
  <c r="Y53" i="2"/>
  <c r="AB53" i="2"/>
  <c r="AF53" i="2"/>
  <c r="Y54" i="2"/>
  <c r="AB54" i="2"/>
  <c r="AF54" i="2"/>
  <c r="Y55" i="2"/>
  <c r="AB55" i="2"/>
  <c r="AF55" i="2"/>
  <c r="Y56" i="2"/>
  <c r="AB56" i="2"/>
  <c r="AF56" i="2"/>
  <c r="Y57" i="2"/>
  <c r="AB57" i="2"/>
  <c r="AF57" i="2"/>
  <c r="Y58" i="2"/>
  <c r="AB58" i="2"/>
  <c r="AF58" i="2"/>
  <c r="Y59" i="2"/>
  <c r="AB59" i="2"/>
  <c r="AF59" i="2"/>
  <c r="Y60" i="2"/>
  <c r="AB60" i="2"/>
  <c r="AF60" i="2"/>
  <c r="Y61" i="2"/>
  <c r="AB61" i="2"/>
  <c r="AF61" i="2"/>
  <c r="Y62" i="2"/>
  <c r="AB62" i="2"/>
  <c r="AF62" i="2"/>
  <c r="Y63" i="2"/>
  <c r="AB63" i="2"/>
  <c r="AF63" i="2"/>
  <c r="Y64" i="2"/>
  <c r="AB64" i="2"/>
  <c r="AF64" i="2"/>
  <c r="Y2" i="2"/>
  <c r="AB2" i="2"/>
  <c r="AF3" i="2"/>
  <c r="X4" i="2"/>
  <c r="AA4" i="2"/>
  <c r="X3" i="2"/>
  <c r="AA3" i="2"/>
  <c r="AE4" i="2"/>
  <c r="X5" i="2"/>
  <c r="AA5" i="2"/>
  <c r="AE5" i="2"/>
  <c r="X6" i="2"/>
  <c r="AA6" i="2"/>
  <c r="AE6" i="2"/>
  <c r="X7" i="2"/>
  <c r="AA7" i="2"/>
  <c r="AE7" i="2"/>
  <c r="X8" i="2"/>
  <c r="AA8" i="2"/>
  <c r="AE8" i="2"/>
  <c r="X9" i="2"/>
  <c r="AA9" i="2"/>
  <c r="AE9" i="2"/>
  <c r="X10" i="2"/>
  <c r="AA10" i="2"/>
  <c r="AE10" i="2"/>
  <c r="X11" i="2"/>
  <c r="AA11" i="2"/>
  <c r="AE11" i="2"/>
  <c r="X12" i="2"/>
  <c r="AA12" i="2"/>
  <c r="AE12" i="2"/>
  <c r="X13" i="2"/>
  <c r="AA13" i="2"/>
  <c r="AE13" i="2"/>
  <c r="X14" i="2"/>
  <c r="AA14" i="2"/>
  <c r="AE14" i="2"/>
  <c r="X15" i="2"/>
  <c r="AA15" i="2"/>
  <c r="AE15" i="2"/>
  <c r="X16" i="2"/>
  <c r="AA16" i="2"/>
  <c r="AE16" i="2"/>
  <c r="X17" i="2"/>
  <c r="AA17" i="2"/>
  <c r="AE17" i="2"/>
  <c r="X18" i="2"/>
  <c r="AA18" i="2"/>
  <c r="AE18" i="2"/>
  <c r="X19" i="2"/>
  <c r="AA19" i="2"/>
  <c r="AE19" i="2"/>
  <c r="X20" i="2"/>
  <c r="AA20" i="2"/>
  <c r="AE20" i="2"/>
  <c r="X21" i="2"/>
  <c r="AA21" i="2"/>
  <c r="AE21" i="2"/>
  <c r="X22" i="2"/>
  <c r="AA22" i="2"/>
  <c r="AE22" i="2"/>
  <c r="X23" i="2"/>
  <c r="AA23" i="2"/>
  <c r="AE23" i="2"/>
  <c r="X24" i="2"/>
  <c r="AA24" i="2"/>
  <c r="AE24" i="2"/>
  <c r="X25" i="2"/>
  <c r="AA25" i="2"/>
  <c r="AE25" i="2"/>
  <c r="X26" i="2"/>
  <c r="AA26" i="2"/>
  <c r="AE26" i="2"/>
  <c r="X27" i="2"/>
  <c r="AA27" i="2"/>
  <c r="AE27" i="2"/>
  <c r="X28" i="2"/>
  <c r="AA28" i="2"/>
  <c r="AE28" i="2"/>
  <c r="X29" i="2"/>
  <c r="AA29" i="2"/>
  <c r="AE29" i="2"/>
  <c r="X30" i="2"/>
  <c r="AA30" i="2"/>
  <c r="AE30" i="2"/>
  <c r="X31" i="2"/>
  <c r="AA31" i="2"/>
  <c r="AE31" i="2"/>
  <c r="X32" i="2"/>
  <c r="AA32" i="2"/>
  <c r="AE32" i="2"/>
  <c r="X33" i="2"/>
  <c r="AA33" i="2"/>
  <c r="AE33" i="2"/>
  <c r="X34" i="2"/>
  <c r="AA34" i="2"/>
  <c r="AE34" i="2"/>
  <c r="X35" i="2"/>
  <c r="AA35" i="2"/>
  <c r="AE35" i="2"/>
  <c r="X36" i="2"/>
  <c r="AA36" i="2"/>
  <c r="AE36" i="2"/>
  <c r="X37" i="2"/>
  <c r="AA37" i="2"/>
  <c r="AE37" i="2"/>
  <c r="X38" i="2"/>
  <c r="AA38" i="2"/>
  <c r="AE38" i="2"/>
  <c r="X39" i="2"/>
  <c r="AA39" i="2"/>
  <c r="AE39" i="2"/>
  <c r="X40" i="2"/>
  <c r="AA40" i="2"/>
  <c r="AE40" i="2"/>
  <c r="X41" i="2"/>
  <c r="AA41" i="2"/>
  <c r="AE41" i="2"/>
  <c r="X42" i="2"/>
  <c r="AA42" i="2"/>
  <c r="AE42" i="2"/>
  <c r="X43" i="2"/>
  <c r="AA43" i="2"/>
  <c r="AE43" i="2"/>
  <c r="X44" i="2"/>
  <c r="AA44" i="2"/>
  <c r="AE44" i="2"/>
  <c r="X45" i="2"/>
  <c r="AA45" i="2"/>
  <c r="AE45" i="2"/>
  <c r="X46" i="2"/>
  <c r="AA46" i="2"/>
  <c r="AE46" i="2"/>
  <c r="X47" i="2"/>
  <c r="AA47" i="2"/>
  <c r="AE47" i="2"/>
  <c r="X48" i="2"/>
  <c r="AA48" i="2"/>
  <c r="AE48" i="2"/>
  <c r="X49" i="2"/>
  <c r="AA49" i="2"/>
  <c r="AE49" i="2"/>
  <c r="X50" i="2"/>
  <c r="AA50" i="2"/>
  <c r="AE50" i="2"/>
  <c r="X51" i="2"/>
  <c r="AA51" i="2"/>
  <c r="AE51" i="2"/>
  <c r="X52" i="2"/>
  <c r="AA52" i="2"/>
  <c r="AE52" i="2"/>
  <c r="X53" i="2"/>
  <c r="AA53" i="2"/>
  <c r="AE53" i="2"/>
  <c r="X54" i="2"/>
  <c r="AA54" i="2"/>
  <c r="AE54" i="2"/>
  <c r="X55" i="2"/>
  <c r="AA55" i="2"/>
  <c r="AE55" i="2"/>
  <c r="X56" i="2"/>
  <c r="AA56" i="2"/>
  <c r="AE56" i="2"/>
  <c r="X57" i="2"/>
  <c r="AA57" i="2"/>
  <c r="AE57" i="2"/>
  <c r="X58" i="2"/>
  <c r="AA58" i="2"/>
  <c r="AE58" i="2"/>
  <c r="X59" i="2"/>
  <c r="AA59" i="2"/>
  <c r="AE59" i="2"/>
  <c r="X60" i="2"/>
  <c r="AA60" i="2"/>
  <c r="AE60" i="2"/>
  <c r="X61" i="2"/>
  <c r="AA61" i="2"/>
  <c r="AE61" i="2"/>
  <c r="X62" i="2"/>
  <c r="AA62" i="2"/>
  <c r="AE62" i="2"/>
  <c r="X63" i="2"/>
  <c r="AA63" i="2"/>
  <c r="AE63" i="2"/>
  <c r="X64" i="2"/>
  <c r="AA64" i="2"/>
  <c r="AE64" i="2"/>
  <c r="X2" i="2"/>
  <c r="AA2" i="2"/>
  <c r="AE3" i="2"/>
  <c r="CB2" i="3"/>
  <c r="CG2" i="3"/>
  <c r="CH2" i="3"/>
  <c r="CI2" i="3"/>
  <c r="CJ2" i="3"/>
  <c r="CK2" i="3"/>
  <c r="CL2" i="3"/>
  <c r="CM2" i="3"/>
  <c r="CB3" i="3"/>
  <c r="CB4" i="3"/>
  <c r="CB5" i="3"/>
  <c r="CB6" i="3"/>
  <c r="CB7" i="3"/>
  <c r="CB8" i="3"/>
  <c r="CB9" i="3"/>
  <c r="CB10" i="3"/>
  <c r="CB11" i="3"/>
  <c r="CB12" i="3"/>
  <c r="CB13" i="3"/>
  <c r="CB14" i="3"/>
  <c r="CB15" i="3"/>
  <c r="CB16" i="3"/>
  <c r="CB17" i="3"/>
  <c r="CB18" i="3"/>
  <c r="CB19" i="3"/>
  <c r="CB20" i="3"/>
  <c r="CB21" i="3"/>
  <c r="CB22" i="3"/>
  <c r="CB23" i="3"/>
  <c r="CB24" i="3"/>
  <c r="CB25" i="3"/>
  <c r="CB26" i="3"/>
  <c r="CB27" i="3"/>
  <c r="CB28" i="3"/>
  <c r="CB29" i="3"/>
  <c r="CB30" i="3"/>
  <c r="CB31" i="3"/>
  <c r="CB32" i="3"/>
  <c r="CB33" i="3"/>
  <c r="CB34" i="3"/>
  <c r="CB35" i="3"/>
  <c r="CB36" i="3"/>
  <c r="CB37" i="3"/>
  <c r="CB38" i="3"/>
  <c r="CB39" i="3"/>
  <c r="CB40" i="3"/>
  <c r="CB41" i="3"/>
  <c r="CB42" i="3"/>
  <c r="CB43" i="3"/>
  <c r="CB44" i="3"/>
  <c r="CB45" i="3"/>
  <c r="CB46" i="3"/>
  <c r="CB47" i="3"/>
  <c r="CB48" i="3"/>
  <c r="CB49" i="3"/>
  <c r="CB50" i="3"/>
  <c r="CB51" i="3"/>
  <c r="CB52" i="3"/>
  <c r="CB53" i="3"/>
  <c r="CB54" i="3"/>
  <c r="CB55" i="3"/>
  <c r="CB56" i="3"/>
  <c r="CB57" i="3"/>
  <c r="CB58" i="3"/>
  <c r="CB59" i="3"/>
  <c r="CB60" i="3"/>
  <c r="CB61" i="3"/>
  <c r="CB62" i="3"/>
  <c r="CB63" i="3"/>
  <c r="CB64" i="3"/>
  <c r="T2" i="2"/>
  <c r="U2" i="2"/>
  <c r="T3" i="2"/>
  <c r="U3" i="2"/>
  <c r="T4" i="2"/>
  <c r="U4" i="2"/>
  <c r="T5" i="2"/>
  <c r="U5" i="2"/>
  <c r="T6" i="2"/>
  <c r="U6" i="2"/>
  <c r="T7" i="2"/>
  <c r="U7" i="2"/>
  <c r="T8" i="2"/>
  <c r="U8" i="2"/>
  <c r="T9" i="2"/>
  <c r="U9" i="2"/>
  <c r="T10" i="2"/>
  <c r="U10" i="2"/>
  <c r="T11" i="2"/>
  <c r="U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T24" i="2"/>
  <c r="U24" i="2"/>
  <c r="T25" i="2"/>
  <c r="U25" i="2"/>
  <c r="T26" i="2"/>
  <c r="U26" i="2"/>
  <c r="T27" i="2"/>
  <c r="U27" i="2"/>
  <c r="T28" i="2"/>
  <c r="U28" i="2"/>
  <c r="T29" i="2"/>
  <c r="U29" i="2"/>
  <c r="T30" i="2"/>
  <c r="U30" i="2"/>
  <c r="T31" i="2"/>
  <c r="U31" i="2"/>
  <c r="T32" i="2"/>
  <c r="U32" i="2"/>
  <c r="T33" i="2"/>
  <c r="U33" i="2"/>
  <c r="T34" i="2"/>
  <c r="U34" i="2"/>
  <c r="T35" i="2"/>
  <c r="U35" i="2"/>
  <c r="T36" i="2"/>
  <c r="U36" i="2"/>
  <c r="T37" i="2"/>
  <c r="U37" i="2"/>
  <c r="T38" i="2"/>
  <c r="U38" i="2"/>
  <c r="T39" i="2"/>
  <c r="U39" i="2"/>
  <c r="T40" i="2"/>
  <c r="U40" i="2"/>
  <c r="T41" i="2"/>
  <c r="U41" i="2"/>
  <c r="T42" i="2"/>
  <c r="U42" i="2"/>
  <c r="T43" i="2"/>
  <c r="U43" i="2"/>
  <c r="T44" i="2"/>
  <c r="U44" i="2"/>
  <c r="T45" i="2"/>
  <c r="U45" i="2"/>
  <c r="T46" i="2"/>
  <c r="U46" i="2"/>
  <c r="T47" i="2"/>
  <c r="U47" i="2"/>
  <c r="T48" i="2"/>
  <c r="U48" i="2"/>
  <c r="T49" i="2"/>
  <c r="U49" i="2"/>
  <c r="T50" i="2"/>
  <c r="U50" i="2"/>
  <c r="T51" i="2"/>
  <c r="U51" i="2"/>
  <c r="T52" i="2"/>
  <c r="U52" i="2"/>
  <c r="T53" i="2"/>
  <c r="U53" i="2"/>
  <c r="T54" i="2"/>
  <c r="U54" i="2"/>
  <c r="T55" i="2"/>
  <c r="U55" i="2"/>
  <c r="T56" i="2"/>
  <c r="U56" i="2"/>
  <c r="T57" i="2"/>
  <c r="U57" i="2"/>
  <c r="T58" i="2"/>
  <c r="U58" i="2"/>
  <c r="T59" i="2"/>
  <c r="U59" i="2"/>
  <c r="T60" i="2"/>
  <c r="U60" i="2"/>
  <c r="T61" i="2"/>
  <c r="U61" i="2"/>
  <c r="T62" i="2"/>
  <c r="U62" i="2"/>
  <c r="T63" i="2"/>
  <c r="U63" i="2"/>
  <c r="T64" i="2"/>
  <c r="U64" i="2"/>
</calcChain>
</file>

<file path=xl/sharedStrings.xml><?xml version="1.0" encoding="utf-8"?>
<sst xmlns="http://schemas.openxmlformats.org/spreadsheetml/2006/main" count="2268" uniqueCount="70">
  <si>
    <t>VAR04_Beta_GlobalHidden_0_Parameter_{DEFAULTING = 1}_5</t>
  </si>
  <si>
    <t>VAR04_Beta0_Parameter_{DEFAULTING = 1}_4</t>
  </si>
  <si>
    <t>VAR04_Beta_GlobalHidden_0_Parameter_{DEFAULTING = 0}_2</t>
  </si>
  <si>
    <t>VAR04_Beta0_Parameter_{DEFAULTING = 0}_1</t>
  </si>
  <si>
    <t>GlobalHidden_0</t>
  </si>
  <si>
    <t>VAR04learntMean_c1</t>
  </si>
  <si>
    <t>VAR04learntMean_c0</t>
  </si>
  <si>
    <t>VAR04realMean_c1</t>
  </si>
  <si>
    <t>VAR04realMean_c0</t>
  </si>
  <si>
    <t>VAR07_Beta_GlobalHidden_0_Parameter_{DEFAULTING = 1}_5</t>
  </si>
  <si>
    <t>VAR07_Beta0_Parameter_{DEFAULTING = 1}_4</t>
  </si>
  <si>
    <t>VAR07_Beta_GlobalHidden_0_Parameter_{DEFAULTING = 0}_2</t>
  </si>
  <si>
    <t>VAR07_Beta0_Parameter_{DEFAULTING = 0}_1</t>
  </si>
  <si>
    <t>VAR07learntMean_c1</t>
  </si>
  <si>
    <t>VAR07learntMean_c0</t>
  </si>
  <si>
    <t>VAR07realMean_c1</t>
  </si>
  <si>
    <t>VAR07realMean_c0</t>
  </si>
  <si>
    <t>VAR08_Beta_GlobalHidden_0_Parameter_{DEFAULTING = 1}_35</t>
  </si>
  <si>
    <t>VAR08_Beta0_Parameter_{DEFAULTING = 1}_34</t>
  </si>
  <si>
    <t>VAR08_Beta_GlobalHidden_0_Parameter_{DEFAULTING = 0}_32</t>
  </si>
  <si>
    <t>VAR08_Beta0_Parameter_{DEFAULTING = 0}_31</t>
  </si>
  <si>
    <t>VAR07_Beta_GlobalHidden_0_Parameter_{DEFAULTING = 1}_29</t>
  </si>
  <si>
    <t>VAR07_Beta0_Parameter_{DEFAULTING = 1}_28</t>
  </si>
  <si>
    <t>VAR07_Beta_GlobalHidden_0_Parameter_{DEFAULTING = 0}_26</t>
  </si>
  <si>
    <t>VAR07_Beta0_Parameter_{DEFAULTING = 0}_25</t>
  </si>
  <si>
    <t>VAR04_Beta_GlobalHidden_0_Parameter_{DEFAULTING = 1}_23</t>
  </si>
  <si>
    <t>VAR04_Beta0_Parameter_{DEFAULTING = 1}_22</t>
  </si>
  <si>
    <t>VAR04_Beta_GlobalHidden_0_Parameter_{DEFAULTING = 0}_20</t>
  </si>
  <si>
    <t>VAR04_Beta0_Parameter_{DEFAULTING = 0}_19</t>
  </si>
  <si>
    <t>VAR03_Beta_GlobalHidden_0_Parameter_{DEFAULTING = 1}_17</t>
  </si>
  <si>
    <t>VAR03_Beta0_Parameter_{DEFAULTING = 1}_16</t>
  </si>
  <si>
    <t>VAR03_Beta_GlobalHidden_0_Parameter_{DEFAULTING = 0}_14</t>
  </si>
  <si>
    <t>VAR03_Beta0_Parameter_{DEFAULTING = 0}_13</t>
  </si>
  <si>
    <t>VAR02_Beta_GlobalHidden_0_Parameter_{DEFAULTING = 1}_11</t>
  </si>
  <si>
    <t>VAR02_Beta0_Parameter_{DEFAULTING = 1}_10</t>
  </si>
  <si>
    <t>VAR02_Beta_GlobalHidden_0_Parameter_{DEFAULTING = 0}_8</t>
  </si>
  <si>
    <t>VAR02_Beta0_Parameter_{DEFAULTING = 0}_7</t>
  </si>
  <si>
    <t>VAR01_Beta_GlobalHidden_0_Parameter_{DEFAULTING = 1}_5</t>
  </si>
  <si>
    <t>VAR01_Beta0_Parameter_{DEFAULTING = 1}_4</t>
  </si>
  <si>
    <t>VAR01_Beta_GlobalHidden_0_Parameter_{DEFAULTING = 0}_2</t>
  </si>
  <si>
    <t>VAR01_Beta0_Parameter_{DEFAULTING = 0}_1</t>
  </si>
  <si>
    <t>6 Shift</t>
  </si>
  <si>
    <t>5 Shift</t>
  </si>
  <si>
    <t>4 Shift</t>
  </si>
  <si>
    <t>3 Shift</t>
  </si>
  <si>
    <t>2 Shift</t>
  </si>
  <si>
    <t>1 Shift</t>
  </si>
  <si>
    <t>0 Shift</t>
  </si>
  <si>
    <t>UR</t>
  </si>
  <si>
    <t>UR-Shited 3 Shift</t>
  </si>
  <si>
    <t>GLOBAL MINUS</t>
  </si>
  <si>
    <t>Hidden</t>
  </si>
  <si>
    <t>alpha1</t>
  </si>
  <si>
    <t>Beta1</t>
  </si>
  <si>
    <t>alpha2</t>
  </si>
  <si>
    <t>Beta2</t>
  </si>
  <si>
    <t>HiddenVariance</t>
  </si>
  <si>
    <t>alpha1Variance</t>
  </si>
  <si>
    <t>Beta1Variance</t>
  </si>
  <si>
    <t>Beta2Variance</t>
  </si>
  <si>
    <t>Norm-PrecisionHvsPrecisionBeta1</t>
  </si>
  <si>
    <t>Norm-PrecisionHvsPrecisionBeta2</t>
  </si>
  <si>
    <t>HxBeta1</t>
  </si>
  <si>
    <t>HxBeta2</t>
  </si>
  <si>
    <t>BetaVariance</t>
  </si>
  <si>
    <t>RateOfChangeHxBeta1</t>
  </si>
  <si>
    <t>RateOfChangeH</t>
  </si>
  <si>
    <t>RateOfChangeHxBeta2</t>
  </si>
  <si>
    <t>RateOfChangeRealMeanC0</t>
  </si>
  <si>
    <t>RateOfChangeRealMeanC1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</si>
</sst>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3" fillId="0" borderId="0" xfId="0" applyFont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'Var04-Local'!$Q$1</c:f>
              <c:strCache>
                <c:ptCount val="1"/>
                <c:pt idx="0">
                  <c:v>VAR04realMean_c0</c:v>
                </c:pt>
              </c:strCache>
            </c:strRef>
          </c:tx>
          <c:marker>
            <c:symbol val="none"/>
          </c:marker>
          <c:val>
            <c:numRef>
              <c:f>'Var04-Local'!$Q$2:$Q$64</c:f>
              <c:numCache>
                <c:formatCode>General</c:formatCode>
                <c:ptCount val="63"/>
                <c:pt idx="0">
                  <c:v>7694.21171272814</c:v>
                </c:pt>
                <c:pt idx="1">
                  <c:v>7828.55519804247</c:v>
                </c:pt>
                <c:pt idx="2">
                  <c:v>7733.67179326886</c:v>
                </c:pt>
                <c:pt idx="3">
                  <c:v>7446.26437989178</c:v>
                </c:pt>
                <c:pt idx="4">
                  <c:v>7098.48968022133</c:v>
                </c:pt>
                <c:pt idx="5">
                  <c:v>6749.95521058557</c:v>
                </c:pt>
                <c:pt idx="6">
                  <c:v>6577.40987760912</c:v>
                </c:pt>
                <c:pt idx="7">
                  <c:v>6808.08823173773</c:v>
                </c:pt>
                <c:pt idx="8">
                  <c:v>6857.93660953426</c:v>
                </c:pt>
                <c:pt idx="9">
                  <c:v>7002.7463913285</c:v>
                </c:pt>
                <c:pt idx="10">
                  <c:v>6839.51986471658</c:v>
                </c:pt>
                <c:pt idx="11">
                  <c:v>6892.05427954521</c:v>
                </c:pt>
                <c:pt idx="12">
                  <c:v>6738.11065461615</c:v>
                </c:pt>
                <c:pt idx="13">
                  <c:v>6527.95270386916</c:v>
                </c:pt>
                <c:pt idx="14">
                  <c:v>6078.32396467676</c:v>
                </c:pt>
                <c:pt idx="15">
                  <c:v>5824.8384385476</c:v>
                </c:pt>
                <c:pt idx="16">
                  <c:v>5560.37533513424</c:v>
                </c:pt>
                <c:pt idx="17">
                  <c:v>5903.9899468281</c:v>
                </c:pt>
                <c:pt idx="18">
                  <c:v>6058.25454505332</c:v>
                </c:pt>
                <c:pt idx="19">
                  <c:v>6261.28805328017</c:v>
                </c:pt>
                <c:pt idx="20">
                  <c:v>6594.86620421412</c:v>
                </c:pt>
                <c:pt idx="21">
                  <c:v>6768.60457411448</c:v>
                </c:pt>
                <c:pt idx="22">
                  <c:v>6954.24134154924</c:v>
                </c:pt>
                <c:pt idx="23">
                  <c:v>6833.91825740203</c:v>
                </c:pt>
                <c:pt idx="24">
                  <c:v>6498.03653842321</c:v>
                </c:pt>
                <c:pt idx="25">
                  <c:v>6225.57711357396</c:v>
                </c:pt>
                <c:pt idx="26">
                  <c:v>6093.47841071248</c:v>
                </c:pt>
                <c:pt idx="27">
                  <c:v>6270.54961710211</c:v>
                </c:pt>
                <c:pt idx="28">
                  <c:v>6423.52863394221</c:v>
                </c:pt>
                <c:pt idx="29">
                  <c:v>6787.17335275431</c:v>
                </c:pt>
                <c:pt idx="30">
                  <c:v>7210.88754596436</c:v>
                </c:pt>
                <c:pt idx="31">
                  <c:v>7312.91385547112</c:v>
                </c:pt>
                <c:pt idx="32">
                  <c:v>7513.98561803452</c:v>
                </c:pt>
                <c:pt idx="33">
                  <c:v>7132.91941213626</c:v>
                </c:pt>
                <c:pt idx="34">
                  <c:v>6663.56093104635</c:v>
                </c:pt>
                <c:pt idx="35">
                  <c:v>6475.39851390315</c:v>
                </c:pt>
                <c:pt idx="36">
                  <c:v>6236.59385651162</c:v>
                </c:pt>
                <c:pt idx="37">
                  <c:v>6694.36739455941</c:v>
                </c:pt>
                <c:pt idx="38">
                  <c:v>6740.92039735835</c:v>
                </c:pt>
                <c:pt idx="39">
                  <c:v>7196.10663719397</c:v>
                </c:pt>
                <c:pt idx="40">
                  <c:v>7301.6630473385</c:v>
                </c:pt>
                <c:pt idx="41">
                  <c:v>7405.44074767126</c:v>
                </c:pt>
                <c:pt idx="42">
                  <c:v>7162.11024270825</c:v>
                </c:pt>
                <c:pt idx="43">
                  <c:v>6464.89779929553</c:v>
                </c:pt>
                <c:pt idx="44">
                  <c:v>6351.9861344894</c:v>
                </c:pt>
                <c:pt idx="45">
                  <c:v>6585.46084308944</c:v>
                </c:pt>
                <c:pt idx="46">
                  <c:v>6706.87790375759</c:v>
                </c:pt>
                <c:pt idx="47">
                  <c:v>7334.54933734216</c:v>
                </c:pt>
                <c:pt idx="48">
                  <c:v>7531.8943808341</c:v>
                </c:pt>
                <c:pt idx="49">
                  <c:v>7476.59209485852</c:v>
                </c:pt>
                <c:pt idx="50">
                  <c:v>7462.57739260835</c:v>
                </c:pt>
                <c:pt idx="51">
                  <c:v>6661.53681191694</c:v>
                </c:pt>
                <c:pt idx="52">
                  <c:v>6586.99486057685</c:v>
                </c:pt>
                <c:pt idx="53">
                  <c:v>6945.7789788785</c:v>
                </c:pt>
                <c:pt idx="54">
                  <c:v>7273.13163668445</c:v>
                </c:pt>
                <c:pt idx="55">
                  <c:v>7881.22797444528</c:v>
                </c:pt>
                <c:pt idx="56">
                  <c:v>8266.1906118676</c:v>
                </c:pt>
                <c:pt idx="57">
                  <c:v>8457.401774609431</c:v>
                </c:pt>
                <c:pt idx="58">
                  <c:v>8181.63592319347</c:v>
                </c:pt>
                <c:pt idx="59">
                  <c:v>7607.60597662911</c:v>
                </c:pt>
                <c:pt idx="60">
                  <c:v>7540.37932172583</c:v>
                </c:pt>
                <c:pt idx="61">
                  <c:v>7843.41774695486</c:v>
                </c:pt>
                <c:pt idx="62">
                  <c:v>8402.556977908251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'Var04-Local'!$R$1</c:f>
              <c:strCache>
                <c:ptCount val="1"/>
                <c:pt idx="0">
                  <c:v>VAR04realMean_c1</c:v>
                </c:pt>
              </c:strCache>
            </c:strRef>
          </c:tx>
          <c:marker>
            <c:symbol val="none"/>
          </c:marker>
          <c:val>
            <c:numRef>
              <c:f>'Var04-Local'!$R$2:$R$64</c:f>
              <c:numCache>
                <c:formatCode>General</c:formatCode>
                <c:ptCount val="63"/>
                <c:pt idx="0">
                  <c:v>1353.72213473315</c:v>
                </c:pt>
                <c:pt idx="1">
                  <c:v>1354.60584474885</c:v>
                </c:pt>
                <c:pt idx="2">
                  <c:v>1323.33831180017</c:v>
                </c:pt>
                <c:pt idx="3">
                  <c:v>1228.0978313253</c:v>
                </c:pt>
                <c:pt idx="4">
                  <c:v>1631.71771152296</c:v>
                </c:pt>
                <c:pt idx="5">
                  <c:v>782.937855361595</c:v>
                </c:pt>
                <c:pt idx="6">
                  <c:v>506.002120441051</c:v>
                </c:pt>
                <c:pt idx="7">
                  <c:v>615.524153498871</c:v>
                </c:pt>
                <c:pt idx="8">
                  <c:v>995.817998423954</c:v>
                </c:pt>
                <c:pt idx="9">
                  <c:v>691.1967691208</c:v>
                </c:pt>
                <c:pt idx="10">
                  <c:v>618.622829194883</c:v>
                </c:pt>
                <c:pt idx="11">
                  <c:v>696.548212867354</c:v>
                </c:pt>
                <c:pt idx="12">
                  <c:v>494.211636363636</c:v>
                </c:pt>
                <c:pt idx="13">
                  <c:v>448.412924126172</c:v>
                </c:pt>
                <c:pt idx="14">
                  <c:v>363.648738007379</c:v>
                </c:pt>
                <c:pt idx="15">
                  <c:v>421.723466440102</c:v>
                </c:pt>
                <c:pt idx="16">
                  <c:v>385.747689429373</c:v>
                </c:pt>
                <c:pt idx="17">
                  <c:v>475.87962721342</c:v>
                </c:pt>
                <c:pt idx="18">
                  <c:v>491.143627152988</c:v>
                </c:pt>
                <c:pt idx="19">
                  <c:v>593.270377524144</c:v>
                </c:pt>
                <c:pt idx="20">
                  <c:v>697.577497231451</c:v>
                </c:pt>
                <c:pt idx="21">
                  <c:v>910.727449584816</c:v>
                </c:pt>
                <c:pt idx="22">
                  <c:v>661.0428848484841</c:v>
                </c:pt>
                <c:pt idx="23">
                  <c:v>600.499030144167</c:v>
                </c:pt>
                <c:pt idx="24">
                  <c:v>468.742802802803</c:v>
                </c:pt>
                <c:pt idx="25">
                  <c:v>731.795600539811</c:v>
                </c:pt>
                <c:pt idx="26">
                  <c:v>755.577717546362</c:v>
                </c:pt>
                <c:pt idx="27">
                  <c:v>546.554066225165</c:v>
                </c:pt>
                <c:pt idx="28">
                  <c:v>595.863328631875</c:v>
                </c:pt>
                <c:pt idx="29">
                  <c:v>288.463004975124</c:v>
                </c:pt>
                <c:pt idx="30">
                  <c:v>696.364572230013</c:v>
                </c:pt>
                <c:pt idx="31">
                  <c:v>485.278344459278</c:v>
                </c:pt>
                <c:pt idx="32">
                  <c:v>505.261182147164</c:v>
                </c:pt>
                <c:pt idx="33">
                  <c:v>188.061082737487</c:v>
                </c:pt>
                <c:pt idx="34">
                  <c:v>144.712145960034</c:v>
                </c:pt>
                <c:pt idx="35">
                  <c:v>258.067354685646</c:v>
                </c:pt>
                <c:pt idx="36">
                  <c:v>381.160369003689</c:v>
                </c:pt>
                <c:pt idx="37">
                  <c:v>307.86279959718</c:v>
                </c:pt>
                <c:pt idx="38">
                  <c:v>270.802439537329</c:v>
                </c:pt>
                <c:pt idx="39">
                  <c:v>474.702508038585</c:v>
                </c:pt>
                <c:pt idx="40">
                  <c:v>427.212123212321</c:v>
                </c:pt>
                <c:pt idx="41">
                  <c:v>344.956689520078</c:v>
                </c:pt>
                <c:pt idx="42">
                  <c:v>528.452587412587</c:v>
                </c:pt>
                <c:pt idx="43">
                  <c:v>347.836450704225</c:v>
                </c:pt>
                <c:pt idx="44">
                  <c:v>250.205870556061</c:v>
                </c:pt>
                <c:pt idx="45">
                  <c:v>169.968541114058</c:v>
                </c:pt>
                <c:pt idx="46">
                  <c:v>163.825562336529</c:v>
                </c:pt>
                <c:pt idx="47">
                  <c:v>246.751971197119</c:v>
                </c:pt>
                <c:pt idx="48">
                  <c:v>279.472345013477</c:v>
                </c:pt>
                <c:pt idx="49">
                  <c:v>292.875350701402</c:v>
                </c:pt>
                <c:pt idx="50">
                  <c:v>352.193922746781</c:v>
                </c:pt>
                <c:pt idx="51">
                  <c:v>281.519317585301</c:v>
                </c:pt>
                <c:pt idx="52">
                  <c:v>300.988563968668</c:v>
                </c:pt>
                <c:pt idx="53">
                  <c:v>285.51876701361</c:v>
                </c:pt>
                <c:pt idx="54">
                  <c:v>295.960954816709</c:v>
                </c:pt>
                <c:pt idx="55">
                  <c:v>156.872109181141</c:v>
                </c:pt>
                <c:pt idx="56">
                  <c:v>178.525648224607</c:v>
                </c:pt>
                <c:pt idx="57">
                  <c:v>143.143641069887</c:v>
                </c:pt>
                <c:pt idx="58">
                  <c:v>323.652774070543</c:v>
                </c:pt>
                <c:pt idx="59">
                  <c:v>229.572511415525</c:v>
                </c:pt>
                <c:pt idx="60">
                  <c:v>170.147030185004</c:v>
                </c:pt>
                <c:pt idx="61">
                  <c:v>118.410300429184</c:v>
                </c:pt>
                <c:pt idx="62">
                  <c:v>213.457013118062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'Var04-Local'!$S$1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'Var04-Local'!$S$2:$S$64</c:f>
              <c:numCache>
                <c:formatCode>General</c:formatCode>
                <c:ptCount val="63"/>
              </c:numCache>
            </c:numRef>
          </c:val>
          <c:smooth val="0"/>
        </c:ser>
        <c:ser>
          <c:idx val="3"/>
          <c:order val="3"/>
          <c:tx>
            <c:strRef>
              <c:f>'Var04-Local'!$T$1</c:f>
              <c:strCache>
                <c:ptCount val="1"/>
                <c:pt idx="0">
                  <c:v>VAR04learntMean_c0</c:v>
                </c:pt>
              </c:strCache>
            </c:strRef>
          </c:tx>
          <c:marker>
            <c:symbol val="none"/>
          </c:marker>
          <c:val>
            <c:numRef>
              <c:f>'Var04-Local'!$T$2:$T$64</c:f>
              <c:numCache>
                <c:formatCode>General</c:formatCode>
                <c:ptCount val="63"/>
                <c:pt idx="0">
                  <c:v>7703.94588266123</c:v>
                </c:pt>
                <c:pt idx="1">
                  <c:v>7766.453136175724</c:v>
                </c:pt>
                <c:pt idx="2">
                  <c:v>7755.214315680303</c:v>
                </c:pt>
                <c:pt idx="3">
                  <c:v>7674.66449837055</c:v>
                </c:pt>
                <c:pt idx="4">
                  <c:v>7548.888619723656</c:v>
                </c:pt>
                <c:pt idx="5">
                  <c:v>6953.915447975629</c:v>
                </c:pt>
                <c:pt idx="6">
                  <c:v>6657.508739235715</c:v>
                </c:pt>
                <c:pt idx="7">
                  <c:v>6776.518401776101</c:v>
                </c:pt>
                <c:pt idx="8">
                  <c:v>6844.782311009423</c:v>
                </c:pt>
                <c:pt idx="9">
                  <c:v>6954.070936266753</c:v>
                </c:pt>
                <c:pt idx="10">
                  <c:v>6874.66967659134</c:v>
                </c:pt>
                <c:pt idx="11">
                  <c:v>6888.675422496354</c:v>
                </c:pt>
                <c:pt idx="12">
                  <c:v>6782.290172908958</c:v>
                </c:pt>
                <c:pt idx="13">
                  <c:v>6605.978664794356</c:v>
                </c:pt>
                <c:pt idx="14">
                  <c:v>6228.248920983016</c:v>
                </c:pt>
                <c:pt idx="15">
                  <c:v>5939.586340373382</c:v>
                </c:pt>
                <c:pt idx="16">
                  <c:v>5664.528291943865</c:v>
                </c:pt>
                <c:pt idx="17">
                  <c:v>5851.593395366014</c:v>
                </c:pt>
                <c:pt idx="18">
                  <c:v>6008.37056538288</c:v>
                </c:pt>
                <c:pt idx="19">
                  <c:v>6197.795564437547</c:v>
                </c:pt>
                <c:pt idx="20">
                  <c:v>6485.951117402396</c:v>
                </c:pt>
                <c:pt idx="21">
                  <c:v>6692.170072948869</c:v>
                </c:pt>
                <c:pt idx="22">
                  <c:v>6873.090934845292</c:v>
                </c:pt>
                <c:pt idx="23">
                  <c:v>6837.576268638062</c:v>
                </c:pt>
                <c:pt idx="24">
                  <c:v>6584.941955598993</c:v>
                </c:pt>
                <c:pt idx="25">
                  <c:v>6332.143379694593</c:v>
                </c:pt>
                <c:pt idx="26">
                  <c:v>6168.014054033516</c:v>
                </c:pt>
                <c:pt idx="27">
                  <c:v>6243.465364458137</c:v>
                </c:pt>
                <c:pt idx="28">
                  <c:v>6373.174200635708</c:v>
                </c:pt>
                <c:pt idx="29">
                  <c:v>6652.443201713453</c:v>
                </c:pt>
                <c:pt idx="30">
                  <c:v>7038.823867720013</c:v>
                </c:pt>
                <c:pt idx="31">
                  <c:v>7212.36436102382</c:v>
                </c:pt>
                <c:pt idx="32">
                  <c:v>7398.669209498796</c:v>
                </c:pt>
                <c:pt idx="33">
                  <c:v>7173.628685998936</c:v>
                </c:pt>
                <c:pt idx="34">
                  <c:v>6781.871504333908</c:v>
                </c:pt>
                <c:pt idx="35">
                  <c:v>6556.157345916145</c:v>
                </c:pt>
                <c:pt idx="36">
                  <c:v>6332.51776619598</c:v>
                </c:pt>
                <c:pt idx="37">
                  <c:v>6576.734229035587</c:v>
                </c:pt>
                <c:pt idx="38">
                  <c:v>6675.656896769321</c:v>
                </c:pt>
                <c:pt idx="39">
                  <c:v>7019.149441173746</c:v>
                </c:pt>
                <c:pt idx="40">
                  <c:v>7187.125355846198</c:v>
                </c:pt>
                <c:pt idx="41">
                  <c:v>7296.663025222483</c:v>
                </c:pt>
                <c:pt idx="42">
                  <c:v>7182.493492225918</c:v>
                </c:pt>
                <c:pt idx="43">
                  <c:v>6674.888519296182</c:v>
                </c:pt>
                <c:pt idx="44">
                  <c:v>6448.266939358617</c:v>
                </c:pt>
                <c:pt idx="45">
                  <c:v>6531.174957393566</c:v>
                </c:pt>
                <c:pt idx="46">
                  <c:v>6635.04245862682</c:v>
                </c:pt>
                <c:pt idx="47">
                  <c:v>7083.148913325816</c:v>
                </c:pt>
                <c:pt idx="48">
                  <c:v>7342.03685519679</c:v>
                </c:pt>
                <c:pt idx="49">
                  <c:v>7365.075659558488</c:v>
                </c:pt>
                <c:pt idx="50">
                  <c:v>7381.952860596502</c:v>
                </c:pt>
                <c:pt idx="51">
                  <c:v>6863.333742187227</c:v>
                </c:pt>
                <c:pt idx="52">
                  <c:v>6671.103502978642</c:v>
                </c:pt>
                <c:pt idx="53">
                  <c:v>6848.390617933751</c:v>
                </c:pt>
                <c:pt idx="54">
                  <c:v>7109.815414233495</c:v>
                </c:pt>
                <c:pt idx="55">
                  <c:v>7558.921267397821</c:v>
                </c:pt>
                <c:pt idx="56">
                  <c:v>7938.78619862883</c:v>
                </c:pt>
                <c:pt idx="57">
                  <c:v>8180.328292784306</c:v>
                </c:pt>
                <c:pt idx="58">
                  <c:v>8099.372906922358</c:v>
                </c:pt>
                <c:pt idx="59">
                  <c:v>7692.853886451974</c:v>
                </c:pt>
                <c:pt idx="60">
                  <c:v>7531.690079376933</c:v>
                </c:pt>
                <c:pt idx="61">
                  <c:v>7672.984012251954</c:v>
                </c:pt>
                <c:pt idx="62">
                  <c:v>8096.636574913542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'Var04-Local'!$U$1</c:f>
              <c:strCache>
                <c:ptCount val="1"/>
                <c:pt idx="0">
                  <c:v>VAR04learntMean_c1</c:v>
                </c:pt>
              </c:strCache>
            </c:strRef>
          </c:tx>
          <c:marker>
            <c:symbol val="none"/>
          </c:marker>
          <c:val>
            <c:numRef>
              <c:f>'Var04-Local'!$U$2:$U$64</c:f>
              <c:numCache>
                <c:formatCode>General</c:formatCode>
                <c:ptCount val="63"/>
                <c:pt idx="0">
                  <c:v>1366.800255774353</c:v>
                </c:pt>
                <c:pt idx="1">
                  <c:v>1361.151005602287</c:v>
                </c:pt>
                <c:pt idx="2">
                  <c:v>1349.859861424576</c:v>
                </c:pt>
                <c:pt idx="3">
                  <c:v>1322.718230160001</c:v>
                </c:pt>
                <c:pt idx="4">
                  <c:v>1347.692728408797</c:v>
                </c:pt>
                <c:pt idx="5">
                  <c:v>1065.086472733731</c:v>
                </c:pt>
                <c:pt idx="6">
                  <c:v>744.2150519801883</c:v>
                </c:pt>
                <c:pt idx="7">
                  <c:v>735.3361175483551</c:v>
                </c:pt>
                <c:pt idx="8">
                  <c:v>844.3574586359888</c:v>
                </c:pt>
                <c:pt idx="9">
                  <c:v>860.5979920325487</c:v>
                </c:pt>
                <c:pt idx="10">
                  <c:v>761.6614113955436</c:v>
                </c:pt>
                <c:pt idx="11">
                  <c:v>756.9150966388533</c:v>
                </c:pt>
                <c:pt idx="12">
                  <c:v>634.4045164750256</c:v>
                </c:pt>
                <c:pt idx="13">
                  <c:v>487.0961518231463</c:v>
                </c:pt>
                <c:pt idx="14">
                  <c:v>264.5728842331625</c:v>
                </c:pt>
                <c:pt idx="15">
                  <c:v>187.5049773892708</c:v>
                </c:pt>
                <c:pt idx="16">
                  <c:v>132.6470586438618</c:v>
                </c:pt>
                <c:pt idx="17">
                  <c:v>299.1837606150872</c:v>
                </c:pt>
                <c:pt idx="18">
                  <c:v>408.6850642878672</c:v>
                </c:pt>
                <c:pt idx="19">
                  <c:v>532.2495030422846</c:v>
                </c:pt>
                <c:pt idx="20">
                  <c:v>703.039670472056</c:v>
                </c:pt>
                <c:pt idx="21">
                  <c:v>833.9512755827423</c:v>
                </c:pt>
                <c:pt idx="22">
                  <c:v>926.6133517266645</c:v>
                </c:pt>
                <c:pt idx="23">
                  <c:v>887.1874847537337</c:v>
                </c:pt>
                <c:pt idx="24">
                  <c:v>706.0011480516411</c:v>
                </c:pt>
                <c:pt idx="25">
                  <c:v>563.9594048080251</c:v>
                </c:pt>
                <c:pt idx="26">
                  <c:v>490.7331620788979</c:v>
                </c:pt>
                <c:pt idx="27">
                  <c:v>537.0580389967154</c:v>
                </c:pt>
                <c:pt idx="28">
                  <c:v>614.0631060660307</c:v>
                </c:pt>
                <c:pt idx="29">
                  <c:v>746.6337726800305</c:v>
                </c:pt>
                <c:pt idx="30">
                  <c:v>981.575555689381</c:v>
                </c:pt>
                <c:pt idx="31">
                  <c:v>1071.621067127513</c:v>
                </c:pt>
                <c:pt idx="32">
                  <c:v>1167.907001961309</c:v>
                </c:pt>
                <c:pt idx="33">
                  <c:v>981.102155771403</c:v>
                </c:pt>
                <c:pt idx="34">
                  <c:v>677.1540145694691</c:v>
                </c:pt>
                <c:pt idx="35">
                  <c:v>505.0305155021749</c:v>
                </c:pt>
                <c:pt idx="36">
                  <c:v>354.4877781031294</c:v>
                </c:pt>
                <c:pt idx="37">
                  <c:v>505.54378953485</c:v>
                </c:pt>
                <c:pt idx="38">
                  <c:v>554.5532935868201</c:v>
                </c:pt>
                <c:pt idx="39">
                  <c:v>784.9622233784187</c:v>
                </c:pt>
                <c:pt idx="40">
                  <c:v>887.7505625519353</c:v>
                </c:pt>
                <c:pt idx="41">
                  <c:v>942.3167048086941</c:v>
                </c:pt>
                <c:pt idx="42">
                  <c:v>844.2056428250035</c:v>
                </c:pt>
                <c:pt idx="43">
                  <c:v>461.3615970577416</c:v>
                </c:pt>
                <c:pt idx="44">
                  <c:v>290.916004706246</c:v>
                </c:pt>
                <c:pt idx="45">
                  <c:v>336.4686902344116</c:v>
                </c:pt>
                <c:pt idx="46">
                  <c:v>395.0236259560944</c:v>
                </c:pt>
                <c:pt idx="47">
                  <c:v>714.7878184624396</c:v>
                </c:pt>
                <c:pt idx="48">
                  <c:v>891.3344207175587</c:v>
                </c:pt>
                <c:pt idx="49">
                  <c:v>877.8700043703602</c:v>
                </c:pt>
                <c:pt idx="50">
                  <c:v>870.2477458062098</c:v>
                </c:pt>
                <c:pt idx="51">
                  <c:v>450.4543892984547</c:v>
                </c:pt>
                <c:pt idx="52">
                  <c:v>298.933703722966</c:v>
                </c:pt>
                <c:pt idx="53">
                  <c:v>429.7121098077959</c:v>
                </c:pt>
                <c:pt idx="54">
                  <c:v>623.96182700128</c:v>
                </c:pt>
                <c:pt idx="55">
                  <c:v>957.4501464532439</c:v>
                </c:pt>
                <c:pt idx="56">
                  <c:v>1212.745013297375</c:v>
                </c:pt>
                <c:pt idx="57">
                  <c:v>1326.857491700935</c:v>
                </c:pt>
                <c:pt idx="58">
                  <c:v>1223.873088125305</c:v>
                </c:pt>
                <c:pt idx="59">
                  <c:v>915.754338528574</c:v>
                </c:pt>
                <c:pt idx="60">
                  <c:v>785.8854156699331</c:v>
                </c:pt>
                <c:pt idx="61">
                  <c:v>858.9445295908353</c:v>
                </c:pt>
                <c:pt idx="62">
                  <c:v>1109.637067967388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819368"/>
        <c:axId val="2093822424"/>
      </c:lineChart>
      <c:catAx>
        <c:axId val="2093819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822424"/>
        <c:crosses val="autoZero"/>
        <c:auto val="1"/>
        <c:lblAlgn val="ctr"/>
        <c:lblOffset val="100"/>
        <c:noMultiLvlLbl val="0"/>
      </c:catAx>
      <c:valAx>
        <c:axId val="2093822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819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'Var05-Local'!$R$1</c:f>
              <c:strCache>
                <c:ptCount val="1"/>
                <c:pt idx="0">
                  <c:v>VAR07realMean_c1</c:v>
                </c:pt>
              </c:strCache>
            </c:strRef>
          </c:tx>
          <c:marker>
            <c:symbol val="none"/>
          </c:marker>
          <c:val>
            <c:numRef>
              <c:f>'Var05-Local'!$R$2:$R$64</c:f>
              <c:numCache>
                <c:formatCode>General</c:formatCode>
                <c:ptCount val="63"/>
                <c:pt idx="0">
                  <c:v>21723.5806124234</c:v>
                </c:pt>
                <c:pt idx="1">
                  <c:v>21292.2667214611</c:v>
                </c:pt>
                <c:pt idx="2">
                  <c:v>23907.2126270456</c:v>
                </c:pt>
                <c:pt idx="3">
                  <c:v>25551.9326969416</c:v>
                </c:pt>
                <c:pt idx="4">
                  <c:v>27171.0731023368</c:v>
                </c:pt>
                <c:pt idx="5">
                  <c:v>27640.989127182</c:v>
                </c:pt>
                <c:pt idx="6">
                  <c:v>26473.1823748939</c:v>
                </c:pt>
                <c:pt idx="7">
                  <c:v>30661.4992626034</c:v>
                </c:pt>
                <c:pt idx="8">
                  <c:v>30789.8107801418</c:v>
                </c:pt>
                <c:pt idx="9">
                  <c:v>31557.542287348</c:v>
                </c:pt>
                <c:pt idx="10">
                  <c:v>31154.1777577125</c:v>
                </c:pt>
                <c:pt idx="11">
                  <c:v>33659.4696902303</c:v>
                </c:pt>
                <c:pt idx="12">
                  <c:v>32063.7319525691</c:v>
                </c:pt>
                <c:pt idx="13">
                  <c:v>35125.3676896845</c:v>
                </c:pt>
                <c:pt idx="14">
                  <c:v>32596.4047232472</c:v>
                </c:pt>
                <c:pt idx="15">
                  <c:v>31927.2398810535</c:v>
                </c:pt>
                <c:pt idx="16">
                  <c:v>33854.900767072</c:v>
                </c:pt>
                <c:pt idx="17">
                  <c:v>35697.5509226467</c:v>
                </c:pt>
                <c:pt idx="18">
                  <c:v>36137.1363525835</c:v>
                </c:pt>
                <c:pt idx="19">
                  <c:v>36542.5653028972</c:v>
                </c:pt>
                <c:pt idx="20">
                  <c:v>37439.334440753</c:v>
                </c:pt>
                <c:pt idx="21">
                  <c:v>38920.5084697509</c:v>
                </c:pt>
                <c:pt idx="22">
                  <c:v>38729.3840969697</c:v>
                </c:pt>
                <c:pt idx="23">
                  <c:v>40502.86</c:v>
                </c:pt>
                <c:pt idx="24">
                  <c:v>60627.6625625625</c:v>
                </c:pt>
                <c:pt idx="25">
                  <c:v>75342.397462888</c:v>
                </c:pt>
                <c:pt idx="26">
                  <c:v>80962.085021398</c:v>
                </c:pt>
                <c:pt idx="27">
                  <c:v>76857.4971125828</c:v>
                </c:pt>
                <c:pt idx="28">
                  <c:v>80905.7119040902</c:v>
                </c:pt>
                <c:pt idx="29">
                  <c:v>69438.3339303482</c:v>
                </c:pt>
                <c:pt idx="30">
                  <c:v>82063.7315007012</c:v>
                </c:pt>
                <c:pt idx="31">
                  <c:v>73573.8896395193</c:v>
                </c:pt>
                <c:pt idx="32">
                  <c:v>52955.1902291917</c:v>
                </c:pt>
                <c:pt idx="33">
                  <c:v>43042.1107456588</c:v>
                </c:pt>
                <c:pt idx="34">
                  <c:v>53982.8934317984</c:v>
                </c:pt>
                <c:pt idx="35">
                  <c:v>53626.6042467378</c:v>
                </c:pt>
                <c:pt idx="36">
                  <c:v>48507.9968265682</c:v>
                </c:pt>
                <c:pt idx="37">
                  <c:v>45088.7330513595</c:v>
                </c:pt>
                <c:pt idx="38">
                  <c:v>45125.9273817034</c:v>
                </c:pt>
                <c:pt idx="39">
                  <c:v>49425.0135476955</c:v>
                </c:pt>
                <c:pt idx="40">
                  <c:v>53754.0565456545</c:v>
                </c:pt>
                <c:pt idx="41">
                  <c:v>55367.9720078354</c:v>
                </c:pt>
                <c:pt idx="42">
                  <c:v>59830.2027372627</c:v>
                </c:pt>
                <c:pt idx="43">
                  <c:v>58882.6521502347</c:v>
                </c:pt>
                <c:pt idx="44">
                  <c:v>70416.47731996349</c:v>
                </c:pt>
                <c:pt idx="45">
                  <c:v>68854.6239610963</c:v>
                </c:pt>
                <c:pt idx="46">
                  <c:v>68391.8359197908</c:v>
                </c:pt>
                <c:pt idx="47">
                  <c:v>68442.2235283528</c:v>
                </c:pt>
                <c:pt idx="48">
                  <c:v>69489.9300089847</c:v>
                </c:pt>
                <c:pt idx="49">
                  <c:v>62424.9717434869</c:v>
                </c:pt>
                <c:pt idx="50">
                  <c:v>68584.551776824</c:v>
                </c:pt>
                <c:pt idx="51">
                  <c:v>63507.9401224847</c:v>
                </c:pt>
                <c:pt idx="52">
                  <c:v>65158.2229416884</c:v>
                </c:pt>
                <c:pt idx="53">
                  <c:v>65651.0020176141</c:v>
                </c:pt>
                <c:pt idx="54">
                  <c:v>67011.9759079284</c:v>
                </c:pt>
                <c:pt idx="55">
                  <c:v>66098.0879239041</c:v>
                </c:pt>
                <c:pt idx="56">
                  <c:v>68639.6241948802</c:v>
                </c:pt>
                <c:pt idx="57">
                  <c:v>77052.4442968076</c:v>
                </c:pt>
                <c:pt idx="58">
                  <c:v>86551.0006863679</c:v>
                </c:pt>
                <c:pt idx="59">
                  <c:v>85763.5054429223</c:v>
                </c:pt>
                <c:pt idx="60">
                  <c:v>85127.069406037</c:v>
                </c:pt>
                <c:pt idx="61">
                  <c:v>83199.1801201716</c:v>
                </c:pt>
                <c:pt idx="62">
                  <c:v>79189.3917053481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'Var05-Local'!$S$1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'Var05-Local'!$S$2:$S$64</c:f>
              <c:numCache>
                <c:formatCode>General</c:formatCode>
                <c:ptCount val="63"/>
              </c:numCache>
            </c:numRef>
          </c:val>
          <c:smooth val="0"/>
        </c:ser>
        <c:ser>
          <c:idx val="4"/>
          <c:order val="4"/>
          <c:tx>
            <c:strRef>
              <c:f>'Var05-Local'!$U$1</c:f>
              <c:strCache>
                <c:ptCount val="1"/>
                <c:pt idx="0">
                  <c:v>VAR07learntMean_c1</c:v>
                </c:pt>
              </c:strCache>
            </c:strRef>
          </c:tx>
          <c:marker>
            <c:symbol val="none"/>
          </c:marker>
          <c:val>
            <c:numRef>
              <c:f>'Var05-Local'!$U$2:$U$64</c:f>
              <c:numCache>
                <c:formatCode>General</c:formatCode>
                <c:ptCount val="63"/>
                <c:pt idx="0">
                  <c:v>21742.603458936</c:v>
                </c:pt>
                <c:pt idx="1">
                  <c:v>21530.2017074432</c:v>
                </c:pt>
                <c:pt idx="2">
                  <c:v>22340.9376686746</c:v>
                </c:pt>
                <c:pt idx="3">
                  <c:v>23068.5801032739</c:v>
                </c:pt>
                <c:pt idx="4">
                  <c:v>23874.8880626233</c:v>
                </c:pt>
                <c:pt idx="5">
                  <c:v>24456.9817488953</c:v>
                </c:pt>
                <c:pt idx="6">
                  <c:v>24709.2856708179</c:v>
                </c:pt>
                <c:pt idx="7">
                  <c:v>25398.0648597342</c:v>
                </c:pt>
                <c:pt idx="8">
                  <c:v>25910.8013838566</c:v>
                </c:pt>
                <c:pt idx="9">
                  <c:v>26424.1578086438</c:v>
                </c:pt>
                <c:pt idx="10">
                  <c:v>26790.12815370232</c:v>
                </c:pt>
                <c:pt idx="11">
                  <c:v>27245.21796842703</c:v>
                </c:pt>
                <c:pt idx="12">
                  <c:v>27541.04992156103</c:v>
                </c:pt>
                <c:pt idx="13">
                  <c:v>27940.15998129795</c:v>
                </c:pt>
                <c:pt idx="14">
                  <c:v>28203.96062919776</c:v>
                </c:pt>
                <c:pt idx="15">
                  <c:v>28376.87936275473</c:v>
                </c:pt>
                <c:pt idx="16">
                  <c:v>28594.46575289866</c:v>
                </c:pt>
                <c:pt idx="17">
                  <c:v>28845.93372554713</c:v>
                </c:pt>
                <c:pt idx="18">
                  <c:v>29060.59291918027</c:v>
                </c:pt>
                <c:pt idx="19">
                  <c:v>29292.53830623385</c:v>
                </c:pt>
                <c:pt idx="20">
                  <c:v>29478.13289274208</c:v>
                </c:pt>
                <c:pt idx="21">
                  <c:v>29666.32042630552</c:v>
                </c:pt>
                <c:pt idx="22">
                  <c:v>29852.08463645157</c:v>
                </c:pt>
                <c:pt idx="23">
                  <c:v>30648.8869985503</c:v>
                </c:pt>
                <c:pt idx="24">
                  <c:v>43337.304067797</c:v>
                </c:pt>
                <c:pt idx="25">
                  <c:v>56857.48746323946</c:v>
                </c:pt>
                <c:pt idx="26">
                  <c:v>66136.14029177508</c:v>
                </c:pt>
                <c:pt idx="27">
                  <c:v>69296.14264570564</c:v>
                </c:pt>
                <c:pt idx="28">
                  <c:v>72670.51353774167</c:v>
                </c:pt>
                <c:pt idx="29">
                  <c:v>70770.24757398498</c:v>
                </c:pt>
                <c:pt idx="30">
                  <c:v>73715.70673938308</c:v>
                </c:pt>
                <c:pt idx="31">
                  <c:v>73279.1918838443</c:v>
                </c:pt>
                <c:pt idx="32">
                  <c:v>67945.5591824184</c:v>
                </c:pt>
                <c:pt idx="33">
                  <c:v>61267.59521198069</c:v>
                </c:pt>
                <c:pt idx="34">
                  <c:v>59093.54930513994</c:v>
                </c:pt>
                <c:pt idx="35">
                  <c:v>58275.94179714104</c:v>
                </c:pt>
                <c:pt idx="36">
                  <c:v>57097.27288810865</c:v>
                </c:pt>
                <c:pt idx="37">
                  <c:v>54487.67345238135</c:v>
                </c:pt>
                <c:pt idx="38">
                  <c:v>52653.43104165225</c:v>
                </c:pt>
                <c:pt idx="39">
                  <c:v>52030.42981343858</c:v>
                </c:pt>
                <c:pt idx="40">
                  <c:v>52437.39007386529</c:v>
                </c:pt>
                <c:pt idx="41">
                  <c:v>52449.38369995917</c:v>
                </c:pt>
                <c:pt idx="42">
                  <c:v>53547.40457031941</c:v>
                </c:pt>
                <c:pt idx="43">
                  <c:v>53764.4324392418</c:v>
                </c:pt>
                <c:pt idx="44">
                  <c:v>57183.28117165147</c:v>
                </c:pt>
                <c:pt idx="45">
                  <c:v>58732.56994755343</c:v>
                </c:pt>
                <c:pt idx="46">
                  <c:v>59751.33739839897</c:v>
                </c:pt>
                <c:pt idx="47">
                  <c:v>60428.47294382448</c:v>
                </c:pt>
                <c:pt idx="48">
                  <c:v>61246.12143265157</c:v>
                </c:pt>
                <c:pt idx="49">
                  <c:v>59641.85996176025</c:v>
                </c:pt>
                <c:pt idx="50">
                  <c:v>60866.19741149518</c:v>
                </c:pt>
                <c:pt idx="51">
                  <c:v>60002.24824213917</c:v>
                </c:pt>
                <c:pt idx="52">
                  <c:v>59958.9397933095</c:v>
                </c:pt>
                <c:pt idx="53">
                  <c:v>59864.1029492202</c:v>
                </c:pt>
                <c:pt idx="54">
                  <c:v>60437.08009983046</c:v>
                </c:pt>
                <c:pt idx="55">
                  <c:v>60409.40637029462</c:v>
                </c:pt>
                <c:pt idx="56">
                  <c:v>61254.32936662233</c:v>
                </c:pt>
                <c:pt idx="57">
                  <c:v>64306.47417670931</c:v>
                </c:pt>
                <c:pt idx="58">
                  <c:v>69559.21611768513</c:v>
                </c:pt>
                <c:pt idx="59">
                  <c:v>73038.1534115956</c:v>
                </c:pt>
                <c:pt idx="60">
                  <c:v>75510.7769941511</c:v>
                </c:pt>
                <c:pt idx="61">
                  <c:v>76456.7657146825</c:v>
                </c:pt>
                <c:pt idx="62">
                  <c:v>76329.9467179827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433112"/>
        <c:axId val="2137436168"/>
      </c:lineChart>
      <c:lineChart>
        <c:grouping val="standard"/>
        <c:varyColors val="0"/>
        <c:ser>
          <c:idx val="0"/>
          <c:order val="0"/>
          <c:tx>
            <c:strRef>
              <c:f>'Var05-Local'!$Q$1</c:f>
              <c:strCache>
                <c:ptCount val="1"/>
                <c:pt idx="0">
                  <c:v>VAR07realMean_c0</c:v>
                </c:pt>
              </c:strCache>
            </c:strRef>
          </c:tx>
          <c:marker>
            <c:symbol val="none"/>
          </c:marker>
          <c:val>
            <c:numRef>
              <c:f>'Var05-Local'!$Q$2:$Q$64</c:f>
              <c:numCache>
                <c:formatCode>General</c:formatCode>
                <c:ptCount val="63"/>
                <c:pt idx="0">
                  <c:v>18393.3734110768</c:v>
                </c:pt>
                <c:pt idx="1">
                  <c:v>18576.6235895492</c:v>
                </c:pt>
                <c:pt idx="2">
                  <c:v>18821.7554070406</c:v>
                </c:pt>
                <c:pt idx="3">
                  <c:v>19197.1048084072</c:v>
                </c:pt>
                <c:pt idx="4">
                  <c:v>19218.748264169</c:v>
                </c:pt>
                <c:pt idx="5">
                  <c:v>19324.4943747204</c:v>
                </c:pt>
                <c:pt idx="6">
                  <c:v>19544.6461585356</c:v>
                </c:pt>
                <c:pt idx="7">
                  <c:v>19514.0650999833</c:v>
                </c:pt>
                <c:pt idx="8">
                  <c:v>19781.368561025</c:v>
                </c:pt>
                <c:pt idx="9">
                  <c:v>19596.6500055548</c:v>
                </c:pt>
                <c:pt idx="10">
                  <c:v>19825.3632672448</c:v>
                </c:pt>
                <c:pt idx="11">
                  <c:v>19948.6428171949</c:v>
                </c:pt>
                <c:pt idx="12">
                  <c:v>20056.6569974622</c:v>
                </c:pt>
                <c:pt idx="13">
                  <c:v>20400.9879942454</c:v>
                </c:pt>
                <c:pt idx="14">
                  <c:v>20265.6622453364</c:v>
                </c:pt>
                <c:pt idx="15">
                  <c:v>20544.0746249087</c:v>
                </c:pt>
                <c:pt idx="16">
                  <c:v>20642.1196352402</c:v>
                </c:pt>
                <c:pt idx="17">
                  <c:v>20425.4771513999</c:v>
                </c:pt>
                <c:pt idx="18">
                  <c:v>20538.5503502758</c:v>
                </c:pt>
                <c:pt idx="19">
                  <c:v>20401.4804605671</c:v>
                </c:pt>
                <c:pt idx="20">
                  <c:v>20638.7780531956</c:v>
                </c:pt>
                <c:pt idx="21">
                  <c:v>20695.65291084</c:v>
                </c:pt>
                <c:pt idx="22">
                  <c:v>21150.3467223969</c:v>
                </c:pt>
                <c:pt idx="23">
                  <c:v>21626.3545983844</c:v>
                </c:pt>
                <c:pt idx="24">
                  <c:v>21405.1017899995</c:v>
                </c:pt>
                <c:pt idx="25">
                  <c:v>21502.5289562579</c:v>
                </c:pt>
                <c:pt idx="26">
                  <c:v>21623.9291393401</c:v>
                </c:pt>
                <c:pt idx="27">
                  <c:v>21322.5195710296</c:v>
                </c:pt>
                <c:pt idx="28">
                  <c:v>21523.22596838</c:v>
                </c:pt>
                <c:pt idx="29">
                  <c:v>21236.2289061828</c:v>
                </c:pt>
                <c:pt idx="30">
                  <c:v>21582.0540807837</c:v>
                </c:pt>
                <c:pt idx="31">
                  <c:v>21402.5695920533</c:v>
                </c:pt>
                <c:pt idx="32">
                  <c:v>21473.1751816836</c:v>
                </c:pt>
                <c:pt idx="33">
                  <c:v>21340.9067809266</c:v>
                </c:pt>
                <c:pt idx="34">
                  <c:v>21138.5736394572</c:v>
                </c:pt>
                <c:pt idx="35">
                  <c:v>21296.7620692274</c:v>
                </c:pt>
                <c:pt idx="36">
                  <c:v>21499.5323527689</c:v>
                </c:pt>
                <c:pt idx="37">
                  <c:v>21212.3685714679</c:v>
                </c:pt>
                <c:pt idx="38">
                  <c:v>21137.6200859228</c:v>
                </c:pt>
                <c:pt idx="39">
                  <c:v>21007.1088551528</c:v>
                </c:pt>
                <c:pt idx="40">
                  <c:v>20973.8923574773</c:v>
                </c:pt>
                <c:pt idx="41">
                  <c:v>20639.2765139861</c:v>
                </c:pt>
                <c:pt idx="42">
                  <c:v>20636.7155526334</c:v>
                </c:pt>
                <c:pt idx="43">
                  <c:v>20411.751434905</c:v>
                </c:pt>
                <c:pt idx="44">
                  <c:v>20458.3231337099</c:v>
                </c:pt>
                <c:pt idx="45">
                  <c:v>20137.4970215689</c:v>
                </c:pt>
                <c:pt idx="46">
                  <c:v>20076.9999660949</c:v>
                </c:pt>
                <c:pt idx="47">
                  <c:v>19998.5813664729</c:v>
                </c:pt>
                <c:pt idx="48">
                  <c:v>19922.9344919407</c:v>
                </c:pt>
                <c:pt idx="49">
                  <c:v>19586.3907042887</c:v>
                </c:pt>
                <c:pt idx="50">
                  <c:v>19889.9270797376</c:v>
                </c:pt>
                <c:pt idx="51">
                  <c:v>19692.7320380755</c:v>
                </c:pt>
                <c:pt idx="52">
                  <c:v>19622.8493085652</c:v>
                </c:pt>
                <c:pt idx="53">
                  <c:v>19269.5023020114</c:v>
                </c:pt>
                <c:pt idx="54">
                  <c:v>19372.5464618226</c:v>
                </c:pt>
                <c:pt idx="55">
                  <c:v>19123.2637540701</c:v>
                </c:pt>
                <c:pt idx="56">
                  <c:v>19029.8581940592</c:v>
                </c:pt>
                <c:pt idx="57">
                  <c:v>18803.6452885291</c:v>
                </c:pt>
                <c:pt idx="58">
                  <c:v>19177.9600954417</c:v>
                </c:pt>
                <c:pt idx="59">
                  <c:v>18938.7571608192</c:v>
                </c:pt>
                <c:pt idx="60">
                  <c:v>19284.6160994186</c:v>
                </c:pt>
                <c:pt idx="61">
                  <c:v>18742.6648919242</c:v>
                </c:pt>
                <c:pt idx="62">
                  <c:v>19351.2824443302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'Var05-Local'!$T$1</c:f>
              <c:strCache>
                <c:ptCount val="1"/>
                <c:pt idx="0">
                  <c:v>VAR07learntMean_c0</c:v>
                </c:pt>
              </c:strCache>
            </c:strRef>
          </c:tx>
          <c:marker>
            <c:symbol val="none"/>
          </c:marker>
          <c:val>
            <c:numRef>
              <c:f>'Var05-Local'!$T$2:$T$64</c:f>
              <c:numCache>
                <c:formatCode>General</c:formatCode>
                <c:ptCount val="63"/>
                <c:pt idx="0">
                  <c:v>18393.6644201938</c:v>
                </c:pt>
                <c:pt idx="1">
                  <c:v>18485.6623905203</c:v>
                </c:pt>
                <c:pt idx="2">
                  <c:v>18599.280292459</c:v>
                </c:pt>
                <c:pt idx="3">
                  <c:v>18748.3877114986</c:v>
                </c:pt>
                <c:pt idx="4">
                  <c:v>18843.275752648</c:v>
                </c:pt>
                <c:pt idx="5">
                  <c:v>18924.0416043671</c:v>
                </c:pt>
                <c:pt idx="6">
                  <c:v>19012.8187228971</c:v>
                </c:pt>
                <c:pt idx="7">
                  <c:v>19076.8014695204</c:v>
                </c:pt>
                <c:pt idx="8">
                  <c:v>19155.8260017787</c:v>
                </c:pt>
                <c:pt idx="9">
                  <c:v>19200.8572074432</c:v>
                </c:pt>
                <c:pt idx="10">
                  <c:v>19258.5671314082</c:v>
                </c:pt>
                <c:pt idx="11">
                  <c:v>19316.62213521433</c:v>
                </c:pt>
                <c:pt idx="12">
                  <c:v>19374.55842145955</c:v>
                </c:pt>
                <c:pt idx="13">
                  <c:v>19447.1817905983</c:v>
                </c:pt>
                <c:pt idx="14">
                  <c:v>19502.01429559493</c:v>
                </c:pt>
                <c:pt idx="15">
                  <c:v>19566.48290603805</c:v>
                </c:pt>
                <c:pt idx="16">
                  <c:v>19628.48199388191</c:v>
                </c:pt>
                <c:pt idx="17">
                  <c:v>19672.21400235166</c:v>
                </c:pt>
                <c:pt idx="18">
                  <c:v>19717.0901906237</c:v>
                </c:pt>
                <c:pt idx="19">
                  <c:v>19751.2462455291</c:v>
                </c:pt>
                <c:pt idx="20">
                  <c:v>19792.80300598287</c:v>
                </c:pt>
                <c:pt idx="21">
                  <c:v>19833.20109449973</c:v>
                </c:pt>
                <c:pt idx="22">
                  <c:v>19892.99901704546</c:v>
                </c:pt>
                <c:pt idx="23">
                  <c:v>20147.71323624065</c:v>
                </c:pt>
                <c:pt idx="24">
                  <c:v>21029.4347615361</c:v>
                </c:pt>
                <c:pt idx="25">
                  <c:v>21463.16676249518</c:v>
                </c:pt>
                <c:pt idx="26">
                  <c:v>21663.86476314756</c:v>
                </c:pt>
                <c:pt idx="27">
                  <c:v>21592.44988559175</c:v>
                </c:pt>
                <c:pt idx="28">
                  <c:v>21628.8585689467</c:v>
                </c:pt>
                <c:pt idx="29">
                  <c:v>21496.86503814252</c:v>
                </c:pt>
                <c:pt idx="30">
                  <c:v>21572.9547626687</c:v>
                </c:pt>
                <c:pt idx="31">
                  <c:v>21531.11346399867</c:v>
                </c:pt>
                <c:pt idx="32">
                  <c:v>21392.15210732784</c:v>
                </c:pt>
                <c:pt idx="33">
                  <c:v>21199.10910105179</c:v>
                </c:pt>
                <c:pt idx="34">
                  <c:v>21126.86578755968</c:v>
                </c:pt>
                <c:pt idx="35">
                  <c:v>21115.64605456788</c:v>
                </c:pt>
                <c:pt idx="36">
                  <c:v>21108.24464390456</c:v>
                </c:pt>
                <c:pt idx="37">
                  <c:v>21024.93542449731</c:v>
                </c:pt>
                <c:pt idx="38">
                  <c:v>20965.44935518407</c:v>
                </c:pt>
                <c:pt idx="39">
                  <c:v>20944.60102630861</c:v>
                </c:pt>
                <c:pt idx="40">
                  <c:v>20961.38037443482</c:v>
                </c:pt>
                <c:pt idx="41">
                  <c:v>20942.85369698197</c:v>
                </c:pt>
                <c:pt idx="42">
                  <c:v>20965.43032668262</c:v>
                </c:pt>
                <c:pt idx="43">
                  <c:v>20941.21400451175</c:v>
                </c:pt>
                <c:pt idx="44">
                  <c:v>21029.40614389308</c:v>
                </c:pt>
                <c:pt idx="45">
                  <c:v>21023.5579606851</c:v>
                </c:pt>
                <c:pt idx="46">
                  <c:v>20995.95480286193</c:v>
                </c:pt>
                <c:pt idx="47">
                  <c:v>20955.61215033953</c:v>
                </c:pt>
                <c:pt idx="48">
                  <c:v>20918.18834403701</c:v>
                </c:pt>
                <c:pt idx="49">
                  <c:v>20800.3714745344</c:v>
                </c:pt>
                <c:pt idx="50">
                  <c:v>20787.13387136109</c:v>
                </c:pt>
                <c:pt idx="51">
                  <c:v>20710.99186971188</c:v>
                </c:pt>
                <c:pt idx="52">
                  <c:v>20660.07345572214</c:v>
                </c:pt>
                <c:pt idx="53">
                  <c:v>20596.52693583551</c:v>
                </c:pt>
                <c:pt idx="54">
                  <c:v>20558.3616808725</c:v>
                </c:pt>
                <c:pt idx="55">
                  <c:v>20498.67865893433</c:v>
                </c:pt>
                <c:pt idx="56">
                  <c:v>20457.78806634497</c:v>
                </c:pt>
                <c:pt idx="57">
                  <c:v>20449.56604675849</c:v>
                </c:pt>
                <c:pt idx="58">
                  <c:v>20488.01521987541</c:v>
                </c:pt>
                <c:pt idx="59">
                  <c:v>20468.15304994548</c:v>
                </c:pt>
                <c:pt idx="60">
                  <c:v>20445.48373610812</c:v>
                </c:pt>
                <c:pt idx="61">
                  <c:v>20368.92674794645</c:v>
                </c:pt>
                <c:pt idx="62">
                  <c:v>20317.04589025695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442200"/>
        <c:axId val="2137439208"/>
      </c:lineChart>
      <c:catAx>
        <c:axId val="2137433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436168"/>
        <c:crosses val="autoZero"/>
        <c:auto val="1"/>
        <c:lblAlgn val="ctr"/>
        <c:lblOffset val="100"/>
        <c:noMultiLvlLbl val="0"/>
      </c:catAx>
      <c:valAx>
        <c:axId val="2137436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433112"/>
        <c:crosses val="autoZero"/>
        <c:crossBetween val="between"/>
      </c:valAx>
      <c:valAx>
        <c:axId val="2137439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37442200"/>
        <c:crosses val="max"/>
        <c:crossBetween val="between"/>
      </c:valAx>
      <c:catAx>
        <c:axId val="2137442200"/>
        <c:scaling>
          <c:orientation val="minMax"/>
        </c:scaling>
        <c:delete val="1"/>
        <c:axPos val="b"/>
        <c:majorTickMark val="out"/>
        <c:minorTickMark val="none"/>
        <c:tickLblPos val="nextTo"/>
        <c:crossAx val="213743920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val>
            <c:numRef>
              <c:f>'Var05-Local'!$B$2:$B$64</c:f>
              <c:numCache>
                <c:formatCode>0.00E+00</c:formatCode>
                <c:ptCount val="63"/>
                <c:pt idx="0">
                  <c:v>7.1429482298872E-16</c:v>
                </c:pt>
                <c:pt idx="1">
                  <c:v>-8.79692377745362E-11</c:v>
                </c:pt>
                <c:pt idx="2">
                  <c:v>-3.25159996227035E-10</c:v>
                </c:pt>
                <c:pt idx="3">
                  <c:v>-1.06108739726675E-9</c:v>
                </c:pt>
                <c:pt idx="4">
                  <c:v>-2.54137448631363E-9</c:v>
                </c:pt>
                <c:pt idx="5">
                  <c:v>-5.56380217783701E-9</c:v>
                </c:pt>
                <c:pt idx="6">
                  <c:v>-1.11568665344921E-8</c:v>
                </c:pt>
                <c:pt idx="7">
                  <c:v>-3.79502244072863E-8</c:v>
                </c:pt>
                <c:pt idx="8">
                  <c:v>-1.31966891204147E-7</c:v>
                </c:pt>
                <c:pt idx="9">
                  <c:v>-3.52403344336763E-7</c:v>
                </c:pt>
                <c:pt idx="10">
                  <c:v>-9.37128137738134E-7</c:v>
                </c:pt>
                <c:pt idx="11">
                  <c:v>-3.5469099417628E-6</c:v>
                </c:pt>
                <c:pt idx="12">
                  <c:v>-1.00839466358384E-5</c:v>
                </c:pt>
                <c:pt idx="13">
                  <c:v>-5.514266927989E-5</c:v>
                </c:pt>
                <c:pt idx="14">
                  <c:v>-0.000160052913486455</c:v>
                </c:pt>
                <c:pt idx="15">
                  <c:v>-0.000570672165546388</c:v>
                </c:pt>
                <c:pt idx="16">
                  <c:v>-0.00227214195513163</c:v>
                </c:pt>
                <c:pt idx="17">
                  <c:v>-0.00662058096934782</c:v>
                </c:pt>
                <c:pt idx="18">
                  <c:v>-0.0201365593924351</c:v>
                </c:pt>
                <c:pt idx="19">
                  <c:v>-0.0517340055398936</c:v>
                </c:pt>
                <c:pt idx="20">
                  <c:v>-0.153566268066124</c:v>
                </c:pt>
                <c:pt idx="21">
                  <c:v>-0.464419845789007</c:v>
                </c:pt>
                <c:pt idx="22">
                  <c:v>-2.17172567729322</c:v>
                </c:pt>
                <c:pt idx="23">
                  <c:v>-13.0719796422814</c:v>
                </c:pt>
                <c:pt idx="24">
                  <c:v>-35.759308669958</c:v>
                </c:pt>
                <c:pt idx="25">
                  <c:v>-48.4246785018174</c:v>
                </c:pt>
                <c:pt idx="26">
                  <c:v>-55.7851623415622</c:v>
                </c:pt>
                <c:pt idx="27">
                  <c:v>-57.6050419273176</c:v>
                </c:pt>
                <c:pt idx="28">
                  <c:v>-60.2511217425473</c:v>
                </c:pt>
                <c:pt idx="29">
                  <c:v>-57.9807520694763</c:v>
                </c:pt>
                <c:pt idx="30">
                  <c:v>-60.8107381222406</c:v>
                </c:pt>
                <c:pt idx="31">
                  <c:v>-60.1751261775773</c:v>
                </c:pt>
                <c:pt idx="32">
                  <c:v>-54.5689992277515</c:v>
                </c:pt>
                <c:pt idx="33">
                  <c:v>-46.8427144109912</c:v>
                </c:pt>
                <c:pt idx="34">
                  <c:v>-44.1360273013872</c:v>
                </c:pt>
                <c:pt idx="35">
                  <c:v>-43.2453252785358</c:v>
                </c:pt>
                <c:pt idx="36">
                  <c:v>-42.0155762817141</c:v>
                </c:pt>
                <c:pt idx="37">
                  <c:v>-38.5938818084535</c:v>
                </c:pt>
                <c:pt idx="38">
                  <c:v>-36.132350232847</c:v>
                </c:pt>
                <c:pt idx="39">
                  <c:v>-35.288660561893</c:v>
                </c:pt>
                <c:pt idx="40">
                  <c:v>-35.8925064450568</c:v>
                </c:pt>
                <c:pt idx="41">
                  <c:v>-35.7475062654271</c:v>
                </c:pt>
                <c:pt idx="42">
                  <c:v>-37.1436742200773</c:v>
                </c:pt>
                <c:pt idx="43">
                  <c:v>-37.1724936311454</c:v>
                </c:pt>
                <c:pt idx="44">
                  <c:v>-41.5941449769823</c:v>
                </c:pt>
                <c:pt idx="45">
                  <c:v>-43.19406711075</c:v>
                </c:pt>
                <c:pt idx="46">
                  <c:v>-44.0635939689299</c:v>
                </c:pt>
                <c:pt idx="47">
                  <c:v>-44.4854515220122</c:v>
                </c:pt>
                <c:pt idx="48">
                  <c:v>-45.1001078487798</c:v>
                </c:pt>
                <c:pt idx="49">
                  <c:v>-42.495113622051</c:v>
                </c:pt>
                <c:pt idx="50">
                  <c:v>-43.7775338993529</c:v>
                </c:pt>
                <c:pt idx="51">
                  <c:v>-42.3093213360532</c:v>
                </c:pt>
                <c:pt idx="52">
                  <c:v>-41.9456007227874</c:v>
                </c:pt>
                <c:pt idx="53">
                  <c:v>-41.4598977454677</c:v>
                </c:pt>
                <c:pt idx="54">
                  <c:v>-41.9147969631729</c:v>
                </c:pt>
                <c:pt idx="55">
                  <c:v>-41.5616208869237</c:v>
                </c:pt>
                <c:pt idx="56">
                  <c:v>-42.3529120245813</c:v>
                </c:pt>
                <c:pt idx="57">
                  <c:v>-45.9069435357473</c:v>
                </c:pt>
                <c:pt idx="58">
                  <c:v>-52.1644941697234</c:v>
                </c:pt>
                <c:pt idx="59">
                  <c:v>-56.0640006178917</c:v>
                </c:pt>
                <c:pt idx="60">
                  <c:v>-58.7903627733948</c:v>
                </c:pt>
                <c:pt idx="61">
                  <c:v>-59.5945503350254</c:v>
                </c:pt>
                <c:pt idx="62">
                  <c:v>-59.2753577786461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643048"/>
        <c:axId val="2131645992"/>
      </c:lineChart>
      <c:catAx>
        <c:axId val="213164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645992"/>
        <c:crosses val="autoZero"/>
        <c:auto val="1"/>
        <c:lblAlgn val="ctr"/>
        <c:lblOffset val="100"/>
        <c:noMultiLvlLbl val="0"/>
      </c:catAx>
      <c:valAx>
        <c:axId val="213164599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31643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'Var05-Local'!$E$1</c:f>
              <c:strCache>
                <c:ptCount val="1"/>
                <c:pt idx="0">
                  <c:v>alpha1</c:v>
                </c:pt>
              </c:strCache>
            </c:strRef>
          </c:tx>
          <c:marker>
            <c:symbol val="none"/>
          </c:marker>
          <c:val>
            <c:numRef>
              <c:f>'Var05-Local'!$E$2:$E$64</c:f>
              <c:numCache>
                <c:formatCode>General</c:formatCode>
                <c:ptCount val="63"/>
                <c:pt idx="0">
                  <c:v>18393.6644201938</c:v>
                </c:pt>
                <c:pt idx="1">
                  <c:v>18485.6623905203</c:v>
                </c:pt>
                <c:pt idx="2">
                  <c:v>18599.280292459</c:v>
                </c:pt>
                <c:pt idx="3">
                  <c:v>18748.3877114986</c:v>
                </c:pt>
                <c:pt idx="4">
                  <c:v>18843.275752648</c:v>
                </c:pt>
                <c:pt idx="5">
                  <c:v>18924.0416043671</c:v>
                </c:pt>
                <c:pt idx="6">
                  <c:v>19012.8187228971</c:v>
                </c:pt>
                <c:pt idx="7">
                  <c:v>19076.8014695204</c:v>
                </c:pt>
                <c:pt idx="8">
                  <c:v>19155.8260017787</c:v>
                </c:pt>
                <c:pt idx="9">
                  <c:v>19200.8572074432</c:v>
                </c:pt>
                <c:pt idx="10">
                  <c:v>19258.5671314082</c:v>
                </c:pt>
                <c:pt idx="11">
                  <c:v>19316.6221352143</c:v>
                </c:pt>
                <c:pt idx="12">
                  <c:v>19374.5584214593</c:v>
                </c:pt>
                <c:pt idx="13">
                  <c:v>19447.1817905923</c:v>
                </c:pt>
                <c:pt idx="14">
                  <c:v>19502.01429554</c:v>
                </c:pt>
                <c:pt idx="15">
                  <c:v>19566.4829053358</c:v>
                </c:pt>
                <c:pt idx="16">
                  <c:v>19628.4819839489</c:v>
                </c:pt>
                <c:pt idx="17">
                  <c:v>19672.2139266626</c:v>
                </c:pt>
                <c:pt idx="18">
                  <c:v>19717.0895308835</c:v>
                </c:pt>
                <c:pt idx="19">
                  <c:v>19751.2423474154</c:v>
                </c:pt>
                <c:pt idx="20">
                  <c:v>19792.7693294634</c:v>
                </c:pt>
                <c:pt idx="21">
                  <c:v>19832.9116767239</c:v>
                </c:pt>
                <c:pt idx="22">
                  <c:v>19887.1906735371</c:v>
                </c:pt>
                <c:pt idx="23">
                  <c:v>19950.2799527493</c:v>
                </c:pt>
                <c:pt idx="24">
                  <c:v>19969.5917567679</c:v>
                </c:pt>
                <c:pt idx="25">
                  <c:v>19967.0876867507</c:v>
                </c:pt>
                <c:pt idx="26">
                  <c:v>19963.9424752024</c:v>
                </c:pt>
                <c:pt idx="27">
                  <c:v>19955.3561255166</c:v>
                </c:pt>
                <c:pt idx="28">
                  <c:v>19951.9702851948</c:v>
                </c:pt>
                <c:pt idx="29">
                  <c:v>19944.9127449379</c:v>
                </c:pt>
                <c:pt idx="30">
                  <c:v>19944.9265066131</c:v>
                </c:pt>
                <c:pt idx="31">
                  <c:v>19941.7666470691</c:v>
                </c:pt>
                <c:pt idx="32">
                  <c:v>19943.9093479031</c:v>
                </c:pt>
                <c:pt idx="33">
                  <c:v>19947.3010404515</c:v>
                </c:pt>
                <c:pt idx="34">
                  <c:v>19947.617318834</c:v>
                </c:pt>
                <c:pt idx="35">
                  <c:v>19951.5346557109</c:v>
                </c:pt>
                <c:pt idx="36">
                  <c:v>19959.7693565864</c:v>
                </c:pt>
                <c:pt idx="37">
                  <c:v>19963.6527554368</c:v>
                </c:pt>
                <c:pt idx="38">
                  <c:v>19967.0857988479</c:v>
                </c:pt>
                <c:pt idx="39">
                  <c:v>19968.3031665346</c:v>
                </c:pt>
                <c:pt idx="40">
                  <c:v>19968.5390589854</c:v>
                </c:pt>
                <c:pt idx="41">
                  <c:v>19962.9123875169</c:v>
                </c:pt>
                <c:pt idx="42">
                  <c:v>19957.032303739</c:v>
                </c:pt>
                <c:pt idx="43">
                  <c:v>19947.5196620723</c:v>
                </c:pt>
                <c:pt idx="44">
                  <c:v>19937.4615129851</c:v>
                </c:pt>
                <c:pt idx="45">
                  <c:v>19922.013680959</c:v>
                </c:pt>
                <c:pt idx="46">
                  <c:v>19906.1752675804</c:v>
                </c:pt>
                <c:pt idx="47">
                  <c:v>19890.0173780685</c:v>
                </c:pt>
                <c:pt idx="48">
                  <c:v>19873.5059176929</c:v>
                </c:pt>
                <c:pt idx="49">
                  <c:v>19853.5971748403</c:v>
                </c:pt>
                <c:pt idx="50">
                  <c:v>19839.4998431468</c:v>
                </c:pt>
                <c:pt idx="51">
                  <c:v>19823.7419347524</c:v>
                </c:pt>
                <c:pt idx="52">
                  <c:v>19808.047446624</c:v>
                </c:pt>
                <c:pt idx="53">
                  <c:v>19788.1258967875</c:v>
                </c:pt>
                <c:pt idx="54">
                  <c:v>19770.7886445319</c:v>
                </c:pt>
                <c:pt idx="55">
                  <c:v>19750.8939545321</c:v>
                </c:pt>
                <c:pt idx="56">
                  <c:v>19730.5556043154</c:v>
                </c:pt>
                <c:pt idx="57">
                  <c:v>19707.3240082624</c:v>
                </c:pt>
                <c:pt idx="58">
                  <c:v>19689.4803744292</c:v>
                </c:pt>
                <c:pt idx="59">
                  <c:v>19668.8205610451</c:v>
                </c:pt>
                <c:pt idx="60">
                  <c:v>19653.6817572091</c:v>
                </c:pt>
                <c:pt idx="61">
                  <c:v>19632.2132633089</c:v>
                </c:pt>
                <c:pt idx="62">
                  <c:v>19620.129889291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343864"/>
        <c:axId val="2093352760"/>
      </c:lineChart>
      <c:lineChart>
        <c:grouping val="standard"/>
        <c:varyColors val="0"/>
        <c:ser>
          <c:idx val="1"/>
          <c:order val="1"/>
          <c:tx>
            <c:strRef>
              <c:f>'Var05-Local'!$H$1</c:f>
              <c:strCache>
                <c:ptCount val="1"/>
                <c:pt idx="0">
                  <c:v>Beta1</c:v>
                </c:pt>
              </c:strCache>
            </c:strRef>
          </c:tx>
          <c:marker>
            <c:symbol val="none"/>
          </c:marker>
          <c:val>
            <c:numRef>
              <c:f>'Var05-Local'!$H$2:$H$64</c:f>
              <c:numCache>
                <c:formatCode>0.00E+00</c:formatCode>
                <c:ptCount val="63"/>
                <c:pt idx="0">
                  <c:v>-1.30284005686414E-8</c:v>
                </c:pt>
                <c:pt idx="1">
                  <c:v>-9.55986770099304E-9</c:v>
                </c:pt>
                <c:pt idx="2">
                  <c:v>-8.53243990524401E-9</c:v>
                </c:pt>
                <c:pt idx="3">
                  <c:v>-1.15849087564492E-8</c:v>
                </c:pt>
                <c:pt idx="4">
                  <c:v>-1.76315480275975E-8</c:v>
                </c:pt>
                <c:pt idx="5">
                  <c:v>-3.11414601227137E-8</c:v>
                </c:pt>
                <c:pt idx="6">
                  <c:v>-6.43235331189095E-8</c:v>
                </c:pt>
                <c:pt idx="7">
                  <c:v>-1.29543361459685E-7</c:v>
                </c:pt>
                <c:pt idx="8">
                  <c:v>-4.25939902498531E-7</c:v>
                </c:pt>
                <c:pt idx="9">
                  <c:v>-8.96644982862901E-7</c:v>
                </c:pt>
                <c:pt idx="10">
                  <c:v>-2.55995852596219E-6</c:v>
                </c:pt>
                <c:pt idx="11">
                  <c:v>-7.92015044316878E-6</c:v>
                </c:pt>
                <c:pt idx="12">
                  <c:v>-2.46207896632082E-5</c:v>
                </c:pt>
                <c:pt idx="13">
                  <c:v>-0.000108866254359656</c:v>
                </c:pt>
                <c:pt idx="14">
                  <c:v>-0.000343165746664097</c:v>
                </c:pt>
                <c:pt idx="15">
                  <c:v>-0.00123057555279691</c:v>
                </c:pt>
                <c:pt idx="16">
                  <c:v>-0.00437164941964716</c:v>
                </c:pt>
                <c:pt idx="17">
                  <c:v>-0.0114323900234651</c:v>
                </c:pt>
                <c:pt idx="18">
                  <c:v>-0.0327633031461395</c:v>
                </c:pt>
                <c:pt idx="19">
                  <c:v>-0.0753491567429627</c:v>
                </c:pt>
                <c:pt idx="20">
                  <c:v>-0.219296333072586</c:v>
                </c:pt>
                <c:pt idx="21">
                  <c:v>-0.6231813271097</c:v>
                </c:pt>
                <c:pt idx="22">
                  <c:v>-2.67452909411569</c:v>
                </c:pt>
                <c:pt idx="23">
                  <c:v>-15.1035488804425</c:v>
                </c:pt>
                <c:pt idx="24">
                  <c:v>-29.638240899735</c:v>
                </c:pt>
                <c:pt idx="25">
                  <c:v>-30.894971779489</c:v>
                </c:pt>
                <c:pt idx="26">
                  <c:v>-30.4726600513745</c:v>
                </c:pt>
                <c:pt idx="27">
                  <c:v>-28.4192790301365</c:v>
                </c:pt>
                <c:pt idx="28">
                  <c:v>-27.8316525112551</c:v>
                </c:pt>
                <c:pt idx="29">
                  <c:v>-26.7666809727644</c:v>
                </c:pt>
                <c:pt idx="30">
                  <c:v>-26.7720522119459</c:v>
                </c:pt>
                <c:pt idx="31">
                  <c:v>-26.412023004977</c:v>
                </c:pt>
                <c:pt idx="32">
                  <c:v>-26.5396613447187</c:v>
                </c:pt>
                <c:pt idx="33">
                  <c:v>-26.7236447832016</c:v>
                </c:pt>
                <c:pt idx="34">
                  <c:v>-26.7185005273145</c:v>
                </c:pt>
                <c:pt idx="35">
                  <c:v>-26.9187800382848</c:v>
                </c:pt>
                <c:pt idx="36">
                  <c:v>-27.3345123155671</c:v>
                </c:pt>
                <c:pt idx="37">
                  <c:v>-27.4987282784301</c:v>
                </c:pt>
                <c:pt idx="38">
                  <c:v>-27.6307394869814</c:v>
                </c:pt>
                <c:pt idx="39">
                  <c:v>-27.6660503467305</c:v>
                </c:pt>
                <c:pt idx="40">
                  <c:v>-27.6615208516917</c:v>
                </c:pt>
                <c:pt idx="41">
                  <c:v>-27.4128578980855</c:v>
                </c:pt>
                <c:pt idx="42">
                  <c:v>-27.1485803199983</c:v>
                </c:pt>
                <c:pt idx="43">
                  <c:v>-26.7319796271852</c:v>
                </c:pt>
                <c:pt idx="44">
                  <c:v>-26.2523639207453</c:v>
                </c:pt>
                <c:pt idx="45">
                  <c:v>-25.5022125353866</c:v>
                </c:pt>
                <c:pt idx="46">
                  <c:v>-24.7319711608172</c:v>
                </c:pt>
                <c:pt idx="47">
                  <c:v>-23.9537811984161</c:v>
                </c:pt>
                <c:pt idx="48">
                  <c:v>-23.1636347710503</c:v>
                </c:pt>
                <c:pt idx="49">
                  <c:v>-22.2796039119852</c:v>
                </c:pt>
                <c:pt idx="50">
                  <c:v>-21.6465831627921</c:v>
                </c:pt>
                <c:pt idx="51">
                  <c:v>-20.9705546423745</c:v>
                </c:pt>
                <c:pt idx="52">
                  <c:v>-20.3126429093019</c:v>
                </c:pt>
                <c:pt idx="53">
                  <c:v>-19.4983847768025</c:v>
                </c:pt>
                <c:pt idx="54">
                  <c:v>-18.7898568859242</c:v>
                </c:pt>
                <c:pt idx="55">
                  <c:v>-17.9921930002855</c:v>
                </c:pt>
                <c:pt idx="56">
                  <c:v>-17.1707782833796</c:v>
                </c:pt>
                <c:pt idx="57">
                  <c:v>-16.1684046318203</c:v>
                </c:pt>
                <c:pt idx="58">
                  <c:v>-15.3080147360019</c:v>
                </c:pt>
                <c:pt idx="59">
                  <c:v>-14.2575000016194</c:v>
                </c:pt>
                <c:pt idx="60">
                  <c:v>-13.4682274703932</c:v>
                </c:pt>
                <c:pt idx="61">
                  <c:v>-12.3620948643112</c:v>
                </c:pt>
                <c:pt idx="62">
                  <c:v>-11.7572635085302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678104"/>
        <c:axId val="2093357224"/>
      </c:lineChart>
      <c:catAx>
        <c:axId val="2093343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352760"/>
        <c:crosses val="autoZero"/>
        <c:auto val="1"/>
        <c:lblAlgn val="ctr"/>
        <c:lblOffset val="100"/>
        <c:noMultiLvlLbl val="0"/>
      </c:catAx>
      <c:valAx>
        <c:axId val="2093352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343864"/>
        <c:crosses val="autoZero"/>
        <c:crossBetween val="between"/>
      </c:valAx>
      <c:valAx>
        <c:axId val="2093357224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2131678104"/>
        <c:crosses val="max"/>
        <c:crossBetween val="between"/>
      </c:valAx>
      <c:catAx>
        <c:axId val="2131678104"/>
        <c:scaling>
          <c:orientation val="minMax"/>
        </c:scaling>
        <c:delete val="1"/>
        <c:axPos val="b"/>
        <c:majorTickMark val="out"/>
        <c:minorTickMark val="none"/>
        <c:tickLblPos val="nextTo"/>
        <c:crossAx val="209335722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'Var05-Local'!$K$1</c:f>
              <c:strCache>
                <c:ptCount val="1"/>
                <c:pt idx="0">
                  <c:v>alpha2</c:v>
                </c:pt>
              </c:strCache>
            </c:strRef>
          </c:tx>
          <c:marker>
            <c:symbol val="none"/>
          </c:marker>
          <c:val>
            <c:numRef>
              <c:f>'Var05-Local'!$K$2:$K$64</c:f>
              <c:numCache>
                <c:formatCode>General</c:formatCode>
                <c:ptCount val="63"/>
                <c:pt idx="0">
                  <c:v>21742.603458936</c:v>
                </c:pt>
                <c:pt idx="1">
                  <c:v>21530.2017074432</c:v>
                </c:pt>
                <c:pt idx="2">
                  <c:v>22340.9376686746</c:v>
                </c:pt>
                <c:pt idx="3">
                  <c:v>23068.5801032739</c:v>
                </c:pt>
                <c:pt idx="4">
                  <c:v>23874.8880626233</c:v>
                </c:pt>
                <c:pt idx="5">
                  <c:v>24456.9817488953</c:v>
                </c:pt>
                <c:pt idx="6">
                  <c:v>24709.2856708179</c:v>
                </c:pt>
                <c:pt idx="7">
                  <c:v>25398.0648597342</c:v>
                </c:pt>
                <c:pt idx="8">
                  <c:v>25910.8013838566</c:v>
                </c:pt>
                <c:pt idx="9">
                  <c:v>26424.1578086438</c:v>
                </c:pt>
                <c:pt idx="10">
                  <c:v>26790.1281537023</c:v>
                </c:pt>
                <c:pt idx="11">
                  <c:v>27245.2179684268</c:v>
                </c:pt>
                <c:pt idx="12">
                  <c:v>27541.0499215595</c:v>
                </c:pt>
                <c:pt idx="13">
                  <c:v>27940.1599812627</c:v>
                </c:pt>
                <c:pt idx="14">
                  <c:v>28203.9606289074</c:v>
                </c:pt>
                <c:pt idx="15">
                  <c:v>28376.8793603089</c:v>
                </c:pt>
                <c:pt idx="16">
                  <c:v>28594.4657161205</c:v>
                </c:pt>
                <c:pt idx="17">
                  <c:v>28845.9333189375</c:v>
                </c:pt>
                <c:pt idx="18">
                  <c:v>29060.589392023</c:v>
                </c:pt>
                <c:pt idx="19">
                  <c:v>29292.5122020677</c:v>
                </c:pt>
                <c:pt idx="20">
                  <c:v>29477.9430577607</c:v>
                </c:pt>
                <c:pt idx="21">
                  <c:v>29664.7286298253</c:v>
                </c:pt>
                <c:pt idx="22">
                  <c:v>29828.9372712876</c:v>
                </c:pt>
                <c:pt idx="23">
                  <c:v>29994.9695527412</c:v>
                </c:pt>
                <c:pt idx="24">
                  <c:v>30356.4136555921</c:v>
                </c:pt>
                <c:pt idx="25">
                  <c:v>30539.03466643</c:v>
                </c:pt>
                <c:pt idx="26">
                  <c:v>30651.0518971566</c:v>
                </c:pt>
                <c:pt idx="27">
                  <c:v>30704.8060805564</c:v>
                </c:pt>
                <c:pt idx="28">
                  <c:v>30753.5787728652</c:v>
                </c:pt>
                <c:pt idx="29">
                  <c:v>30745.0042515594</c:v>
                </c:pt>
                <c:pt idx="30">
                  <c:v>30786.3752399936</c:v>
                </c:pt>
                <c:pt idx="31">
                  <c:v>30788.4029758215</c:v>
                </c:pt>
                <c:pt idx="32">
                  <c:v>30708.7179191008</c:v>
                </c:pt>
                <c:pt idx="33">
                  <c:v>30592.7782572605</c:v>
                </c:pt>
                <c:pt idx="34">
                  <c:v>30554.9926671258</c:v>
                </c:pt>
                <c:pt idx="35">
                  <c:v>30529.9057013777</c:v>
                </c:pt>
                <c:pt idx="36">
                  <c:v>30484.5583358122</c:v>
                </c:pt>
                <c:pt idx="37">
                  <c:v>30423.5007847139</c:v>
                </c:pt>
                <c:pt idx="38">
                  <c:v>30376.2940435932</c:v>
                </c:pt>
                <c:pt idx="39">
                  <c:v>30360.3900394289</c:v>
                </c:pt>
                <c:pt idx="40">
                  <c:v>30368.7596832285</c:v>
                </c:pt>
                <c:pt idx="41">
                  <c:v>30389.237137802</c:v>
                </c:pt>
                <c:pt idx="42">
                  <c:v>30432.0036231777</c:v>
                </c:pt>
                <c:pt idx="43">
                  <c:v>30469.2298065293</c:v>
                </c:pt>
                <c:pt idx="44">
                  <c:v>30567.4916451518</c:v>
                </c:pt>
                <c:pt idx="45">
                  <c:v>30644.9108810129</c:v>
                </c:pt>
                <c:pt idx="46">
                  <c:v>30711.8481638988</c:v>
                </c:pt>
                <c:pt idx="47">
                  <c:v>30771.9150298335</c:v>
                </c:pt>
                <c:pt idx="48">
                  <c:v>30833.6455403976</c:v>
                </c:pt>
                <c:pt idx="49">
                  <c:v>30862.3122318373</c:v>
                </c:pt>
                <c:pt idx="50">
                  <c:v>30922.6384629922</c:v>
                </c:pt>
                <c:pt idx="51">
                  <c:v>30949.9234780805</c:v>
                </c:pt>
                <c:pt idx="52">
                  <c:v>30990.2654485713</c:v>
                </c:pt>
                <c:pt idx="53">
                  <c:v>31038.9035157756</c:v>
                </c:pt>
                <c:pt idx="54">
                  <c:v>31090.5868144976</c:v>
                </c:pt>
                <c:pt idx="55">
                  <c:v>31136.6749082268</c:v>
                </c:pt>
                <c:pt idx="56">
                  <c:v>31195.5611395192</c:v>
                </c:pt>
                <c:pt idx="57">
                  <c:v>31290.9423329584</c:v>
                </c:pt>
                <c:pt idx="58">
                  <c:v>31402.0635322284</c:v>
                </c:pt>
                <c:pt idx="59">
                  <c:v>31486.2388625785</c:v>
                </c:pt>
                <c:pt idx="60">
                  <c:v>31544.2262410719</c:v>
                </c:pt>
                <c:pt idx="61">
                  <c:v>31589.2833240161</c:v>
                </c:pt>
                <c:pt idx="62">
                  <c:v>31605.6712976863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868744"/>
        <c:axId val="2124871656"/>
      </c:lineChart>
      <c:lineChart>
        <c:grouping val="standard"/>
        <c:varyColors val="0"/>
        <c:ser>
          <c:idx val="1"/>
          <c:order val="1"/>
          <c:tx>
            <c:strRef>
              <c:f>'Var05-Local'!$N$1</c:f>
              <c:strCache>
                <c:ptCount val="1"/>
                <c:pt idx="0">
                  <c:v>Beta2</c:v>
                </c:pt>
              </c:strCache>
            </c:strRef>
          </c:tx>
          <c:marker>
            <c:symbol val="none"/>
          </c:marker>
          <c:val>
            <c:numRef>
              <c:f>'Var05-Local'!$N$2:$N$64</c:f>
              <c:numCache>
                <c:formatCode>0.00E+00</c:formatCode>
                <c:ptCount val="63"/>
                <c:pt idx="0">
                  <c:v>-1.6119030656677E-8</c:v>
                </c:pt>
                <c:pt idx="1">
                  <c:v>-1.14135252063887E-8</c:v>
                </c:pt>
                <c:pt idx="2">
                  <c:v>-1.61384804138694E-8</c:v>
                </c:pt>
                <c:pt idx="3">
                  <c:v>-3.66019890562082E-8</c:v>
                </c:pt>
                <c:pt idx="4">
                  <c:v>-9.86584784462912E-8</c:v>
                </c:pt>
                <c:pt idx="5">
                  <c:v>-2.02801188628024E-7</c:v>
                </c:pt>
                <c:pt idx="6">
                  <c:v>-2.85694406549827E-7</c:v>
                </c:pt>
                <c:pt idx="7">
                  <c:v>-1.05725380950354E-6</c:v>
                </c:pt>
                <c:pt idx="8">
                  <c:v>-3.0116672715308E-6</c:v>
                </c:pt>
                <c:pt idx="9">
                  <c:v>-8.74733952536811E-6</c:v>
                </c:pt>
                <c:pt idx="10">
                  <c:v>-1.93703181269363E-5</c:v>
                </c:pt>
                <c:pt idx="11">
                  <c:v>-6.34301758535461E-5</c:v>
                </c:pt>
                <c:pt idx="12">
                  <c:v>-0.000151144098824573</c:v>
                </c:pt>
                <c:pt idx="13">
                  <c:v>-0.000639280749755812</c:v>
                </c:pt>
                <c:pt idx="14">
                  <c:v>-0.00181416915765719</c:v>
                </c:pt>
                <c:pt idx="15">
                  <c:v>-0.00428586919661268</c:v>
                </c:pt>
                <c:pt idx="16">
                  <c:v>-0.0161865579371543</c:v>
                </c:pt>
                <c:pt idx="17">
                  <c:v>-0.0614160050381662</c:v>
                </c:pt>
                <c:pt idx="18">
                  <c:v>-0.175161863525552</c:v>
                </c:pt>
                <c:pt idx="19">
                  <c:v>-0.504584284135669</c:v>
                </c:pt>
                <c:pt idx="20">
                  <c:v>-1.23617630202929</c:v>
                </c:pt>
                <c:pt idx="21">
                  <c:v>-3.42749452817659</c:v>
                </c:pt>
                <c:pt idx="22">
                  <c:v>-10.658512447493</c:v>
                </c:pt>
                <c:pt idx="23">
                  <c:v>-50.0243623157125</c:v>
                </c:pt>
                <c:pt idx="24">
                  <c:v>-363.007309006238</c:v>
                </c:pt>
                <c:pt idx="25">
                  <c:v>-543.492566415732</c:v>
                </c:pt>
                <c:pt idx="26">
                  <c:v>-636.102628461487</c:v>
                </c:pt>
                <c:pt idx="27">
                  <c:v>-669.929840756671</c:v>
                </c:pt>
                <c:pt idx="28">
                  <c:v>-695.703806876614</c:v>
                </c:pt>
                <c:pt idx="29">
                  <c:v>-690.319492138783</c:v>
                </c:pt>
                <c:pt idx="30">
                  <c:v>-705.949850717052</c:v>
                </c:pt>
                <c:pt idx="31">
                  <c:v>-706.118816978167</c:v>
                </c:pt>
                <c:pt idx="32">
                  <c:v>-682.380871745592</c:v>
                </c:pt>
                <c:pt idx="33">
                  <c:v>-654.84712703845</c:v>
                </c:pt>
                <c:pt idx="34">
                  <c:v>-646.604562824284</c:v>
                </c:pt>
                <c:pt idx="35">
                  <c:v>-641.596193740152</c:v>
                </c:pt>
                <c:pt idx="36">
                  <c:v>-633.401155177747</c:v>
                </c:pt>
                <c:pt idx="37">
                  <c:v>-623.522992247867</c:v>
                </c:pt>
                <c:pt idx="38">
                  <c:v>-616.542706314395</c:v>
                </c:pt>
                <c:pt idx="39">
                  <c:v>-614.079407633012</c:v>
                </c:pt>
                <c:pt idx="40">
                  <c:v>-614.85342140758</c:v>
                </c:pt>
                <c:pt idx="41">
                  <c:v>-617.110083102285</c:v>
                </c:pt>
                <c:pt idx="42">
                  <c:v>-622.32402777879</c:v>
                </c:pt>
                <c:pt idx="43">
                  <c:v>-626.678502224407</c:v>
                </c:pt>
                <c:pt idx="44">
                  <c:v>-639.892695023026</c:v>
                </c:pt>
                <c:pt idx="45">
                  <c:v>-650.2665978298249</c:v>
                </c:pt>
                <c:pt idx="46">
                  <c:v>-659.035875625045</c:v>
                </c:pt>
                <c:pt idx="47">
                  <c:v>-666.657455400141</c:v>
                </c:pt>
                <c:pt idx="48">
                  <c:v>-674.332664441218</c:v>
                </c:pt>
                <c:pt idx="49">
                  <c:v>-677.243694084137</c:v>
                </c:pt>
                <c:pt idx="50">
                  <c:v>-683.993735630357</c:v>
                </c:pt>
                <c:pt idx="51">
                  <c:v>-686.664873050143</c:v>
                </c:pt>
                <c:pt idx="52">
                  <c:v>-690.624853275749</c:v>
                </c:pt>
                <c:pt idx="53">
                  <c:v>-695.254957221782</c:v>
                </c:pt>
                <c:pt idx="54">
                  <c:v>-700.146378166098</c:v>
                </c:pt>
                <c:pt idx="55">
                  <c:v>-704.321218407479</c:v>
                </c:pt>
                <c:pt idx="56">
                  <c:v>-709.721404980542</c:v>
                </c:pt>
                <c:pt idx="57">
                  <c:v>-719.183838018796</c:v>
                </c:pt>
                <c:pt idx="58">
                  <c:v>-731.477477023124</c:v>
                </c:pt>
                <c:pt idx="59">
                  <c:v>-741.151435699661</c:v>
                </c:pt>
                <c:pt idx="60">
                  <c:v>-747.8530269076</c:v>
                </c:pt>
                <c:pt idx="61">
                  <c:v>-752.878948468154</c:v>
                </c:pt>
                <c:pt idx="62">
                  <c:v>-754.51717368475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878056"/>
        <c:axId val="2124874760"/>
      </c:lineChart>
      <c:catAx>
        <c:axId val="212486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871656"/>
        <c:crosses val="autoZero"/>
        <c:auto val="1"/>
        <c:lblAlgn val="ctr"/>
        <c:lblOffset val="100"/>
        <c:noMultiLvlLbl val="0"/>
      </c:catAx>
      <c:valAx>
        <c:axId val="2124871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868744"/>
        <c:crosses val="autoZero"/>
        <c:crossBetween val="between"/>
      </c:valAx>
      <c:valAx>
        <c:axId val="2124874760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2124878056"/>
        <c:crosses val="max"/>
        <c:crossBetween val="between"/>
      </c:valAx>
      <c:catAx>
        <c:axId val="2124878056"/>
        <c:scaling>
          <c:orientation val="minMax"/>
        </c:scaling>
        <c:delete val="1"/>
        <c:axPos val="b"/>
        <c:majorTickMark val="out"/>
        <c:minorTickMark val="none"/>
        <c:tickLblPos val="nextTo"/>
        <c:crossAx val="212487476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'Var05-Local'!$C$2:$C$64</c:f>
              <c:numCache>
                <c:formatCode>General</c:formatCode>
                <c:ptCount val="63"/>
                <c:pt idx="0">
                  <c:v>18.5236183899859</c:v>
                </c:pt>
                <c:pt idx="1">
                  <c:v>13.5387585957874</c:v>
                </c:pt>
                <c:pt idx="2">
                  <c:v>13.5423892886419</c:v>
                </c:pt>
                <c:pt idx="3">
                  <c:v>15.107259587152</c:v>
                </c:pt>
                <c:pt idx="4">
                  <c:v>16.5553871299509</c:v>
                </c:pt>
                <c:pt idx="5">
                  <c:v>18.3650941271156</c:v>
                </c:pt>
                <c:pt idx="6">
                  <c:v>20.3737200795388</c:v>
                </c:pt>
                <c:pt idx="7">
                  <c:v>22.0758017519199</c:v>
                </c:pt>
                <c:pt idx="8">
                  <c:v>24.1124234871994</c:v>
                </c:pt>
                <c:pt idx="9">
                  <c:v>25.8741641292722</c:v>
                </c:pt>
                <c:pt idx="10">
                  <c:v>27.8992893750259</c:v>
                </c:pt>
                <c:pt idx="11">
                  <c:v>30.0921623471018</c:v>
                </c:pt>
                <c:pt idx="12">
                  <c:v>32.1586363855023</c:v>
                </c:pt>
                <c:pt idx="13">
                  <c:v>34.5001941878017</c:v>
                </c:pt>
                <c:pt idx="14">
                  <c:v>36.2636431904143</c:v>
                </c:pt>
                <c:pt idx="15">
                  <c:v>38.5526095015545</c:v>
                </c:pt>
                <c:pt idx="16">
                  <c:v>41.0467907847426</c:v>
                </c:pt>
                <c:pt idx="17">
                  <c:v>43.5287723641029</c:v>
                </c:pt>
                <c:pt idx="18">
                  <c:v>46.2337630526631</c:v>
                </c:pt>
                <c:pt idx="19">
                  <c:v>48.4678068966726</c:v>
                </c:pt>
                <c:pt idx="20">
                  <c:v>51.357825549888</c:v>
                </c:pt>
                <c:pt idx="21">
                  <c:v>54.2856371494785</c:v>
                </c:pt>
                <c:pt idx="22">
                  <c:v>57.0907674196268</c:v>
                </c:pt>
                <c:pt idx="23">
                  <c:v>54.8487571038723</c:v>
                </c:pt>
                <c:pt idx="24">
                  <c:v>34.8305507500144</c:v>
                </c:pt>
                <c:pt idx="25">
                  <c:v>26.5705041117289</c:v>
                </c:pt>
                <c:pt idx="26">
                  <c:v>23.2476286820287</c:v>
                </c:pt>
                <c:pt idx="27">
                  <c:v>22.0743272424565</c:v>
                </c:pt>
                <c:pt idx="28">
                  <c:v>22.1892982718921</c:v>
                </c:pt>
                <c:pt idx="29">
                  <c:v>21.2408536712173</c:v>
                </c:pt>
                <c:pt idx="30">
                  <c:v>22.637677337321</c:v>
                </c:pt>
                <c:pt idx="31">
                  <c:v>23.491931943941</c:v>
                </c:pt>
                <c:pt idx="32">
                  <c:v>23.7468442483277</c:v>
                </c:pt>
                <c:pt idx="33">
                  <c:v>23.3931858796888</c:v>
                </c:pt>
                <c:pt idx="34">
                  <c:v>22.5278625516798</c:v>
                </c:pt>
                <c:pt idx="35">
                  <c:v>23.6866641136759</c:v>
                </c:pt>
                <c:pt idx="36">
                  <c:v>24.4418488949805</c:v>
                </c:pt>
                <c:pt idx="37">
                  <c:v>23.9639831274299</c:v>
                </c:pt>
                <c:pt idx="38">
                  <c:v>23.9927103401536</c:v>
                </c:pt>
                <c:pt idx="39">
                  <c:v>24.0937284789855</c:v>
                </c:pt>
                <c:pt idx="40">
                  <c:v>24.2287913295704</c:v>
                </c:pt>
                <c:pt idx="41">
                  <c:v>23.6922273731765</c:v>
                </c:pt>
                <c:pt idx="42">
                  <c:v>23.5020518171701</c:v>
                </c:pt>
                <c:pt idx="43">
                  <c:v>23.0016454557841</c:v>
                </c:pt>
                <c:pt idx="44">
                  <c:v>22.461211376341</c:v>
                </c:pt>
                <c:pt idx="45">
                  <c:v>21.93356267019</c:v>
                </c:pt>
                <c:pt idx="46">
                  <c:v>21.5340856973986</c:v>
                </c:pt>
                <c:pt idx="47">
                  <c:v>21.4714341514537</c:v>
                </c:pt>
                <c:pt idx="48">
                  <c:v>21.3776251669638</c:v>
                </c:pt>
                <c:pt idx="49">
                  <c:v>19.5587284372531</c:v>
                </c:pt>
                <c:pt idx="50">
                  <c:v>20.1914287067167</c:v>
                </c:pt>
                <c:pt idx="51">
                  <c:v>20.5593139182856</c:v>
                </c:pt>
                <c:pt idx="52">
                  <c:v>20.6623527472714</c:v>
                </c:pt>
                <c:pt idx="53">
                  <c:v>20.1687436744189</c:v>
                </c:pt>
                <c:pt idx="54">
                  <c:v>20.2778394113415</c:v>
                </c:pt>
                <c:pt idx="55">
                  <c:v>20.1010552284603</c:v>
                </c:pt>
                <c:pt idx="56">
                  <c:v>20.0249555928405</c:v>
                </c:pt>
                <c:pt idx="57">
                  <c:v>20.2219228109905</c:v>
                </c:pt>
                <c:pt idx="58">
                  <c:v>20.9398968219165</c:v>
                </c:pt>
                <c:pt idx="59">
                  <c:v>21.0813293762643</c:v>
                </c:pt>
                <c:pt idx="60">
                  <c:v>21.6405016182088</c:v>
                </c:pt>
                <c:pt idx="61">
                  <c:v>21.2049354293804</c:v>
                </c:pt>
                <c:pt idx="62">
                  <c:v>22.0837040435067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462520"/>
        <c:axId val="2137465496"/>
      </c:lineChart>
      <c:lineChart>
        <c:grouping val="standard"/>
        <c:varyColors val="0"/>
        <c:ser>
          <c:idx val="1"/>
          <c:order val="1"/>
          <c:tx>
            <c:strRef>
              <c:f>'Var05-Local'!$F$1</c:f>
              <c:strCache>
                <c:ptCount val="1"/>
                <c:pt idx="0">
                  <c:v>alpha1Variance</c:v>
                </c:pt>
              </c:strCache>
            </c:strRef>
          </c:tx>
          <c:marker>
            <c:symbol val="none"/>
          </c:marker>
          <c:val>
            <c:numRef>
              <c:f>'Var05-Local'!$F$2:$F$64</c:f>
              <c:numCache>
                <c:formatCode>General</c:formatCode>
                <c:ptCount val="63"/>
                <c:pt idx="0">
                  <c:v>126440.527901632</c:v>
                </c:pt>
                <c:pt idx="1">
                  <c:v>62963.7619389861</c:v>
                </c:pt>
                <c:pt idx="2">
                  <c:v>41696.980948445</c:v>
                </c:pt>
                <c:pt idx="3">
                  <c:v>31302.2930787847</c:v>
                </c:pt>
                <c:pt idx="4">
                  <c:v>24991.5200356195</c:v>
                </c:pt>
                <c:pt idx="5">
                  <c:v>20799.6371247133</c:v>
                </c:pt>
                <c:pt idx="6">
                  <c:v>17825.7103783015</c:v>
                </c:pt>
                <c:pt idx="7">
                  <c:v>15551.644727158</c:v>
                </c:pt>
                <c:pt idx="8">
                  <c:v>13808.1117130499</c:v>
                </c:pt>
                <c:pt idx="9">
                  <c:v>12398.52149243</c:v>
                </c:pt>
                <c:pt idx="10">
                  <c:v>11253.3341159982</c:v>
                </c:pt>
                <c:pt idx="11">
                  <c:v>10307.0215186563</c:v>
                </c:pt>
                <c:pt idx="12">
                  <c:v>9500.42376115197</c:v>
                </c:pt>
                <c:pt idx="13">
                  <c:v>8828.43886080385</c:v>
                </c:pt>
                <c:pt idx="14">
                  <c:v>8237.211687223151</c:v>
                </c:pt>
                <c:pt idx="15">
                  <c:v>7727.75400301058</c:v>
                </c:pt>
                <c:pt idx="16">
                  <c:v>7282.4582739614</c:v>
                </c:pt>
                <c:pt idx="17">
                  <c:v>6883.01308080095</c:v>
                </c:pt>
                <c:pt idx="18">
                  <c:v>6526.60212995903</c:v>
                </c:pt>
                <c:pt idx="19">
                  <c:v>6201.04756852774</c:v>
                </c:pt>
                <c:pt idx="20">
                  <c:v>5910.99970762554</c:v>
                </c:pt>
                <c:pt idx="21">
                  <c:v>5648.24470666483</c:v>
                </c:pt>
                <c:pt idx="22">
                  <c:v>5415.28061436163</c:v>
                </c:pt>
                <c:pt idx="23">
                  <c:v>5213.40156389595</c:v>
                </c:pt>
                <c:pt idx="24">
                  <c:v>5028.6347078722</c:v>
                </c:pt>
                <c:pt idx="25">
                  <c:v>4863.84737628415</c:v>
                </c:pt>
                <c:pt idx="26">
                  <c:v>4714.5254913475</c:v>
                </c:pt>
                <c:pt idx="27">
                  <c:v>4575.56363823271</c:v>
                </c:pt>
                <c:pt idx="28">
                  <c:v>4448.67786204549</c:v>
                </c:pt>
                <c:pt idx="29">
                  <c:v>4327.85666548348</c:v>
                </c:pt>
                <c:pt idx="30">
                  <c:v>4218.32162163277</c:v>
                </c:pt>
                <c:pt idx="31">
                  <c:v>4115.64329622129</c:v>
                </c:pt>
                <c:pt idx="32">
                  <c:v>4019.06353450866</c:v>
                </c:pt>
                <c:pt idx="33">
                  <c:v>3927.97293186468</c:v>
                </c:pt>
                <c:pt idx="34">
                  <c:v>3840.53328286467</c:v>
                </c:pt>
                <c:pt idx="35">
                  <c:v>3759.61038840262</c:v>
                </c:pt>
                <c:pt idx="36">
                  <c:v>3682.2660760552</c:v>
                </c:pt>
                <c:pt idx="37">
                  <c:v>3608.01008618473</c:v>
                </c:pt>
                <c:pt idx="38">
                  <c:v>3537.85195246041</c:v>
                </c:pt>
                <c:pt idx="39">
                  <c:v>3470.89909511791</c:v>
                </c:pt>
                <c:pt idx="40">
                  <c:v>3406.79025058124</c:v>
                </c:pt>
                <c:pt idx="41">
                  <c:v>3344.7228887251</c:v>
                </c:pt>
                <c:pt idx="42">
                  <c:v>3286.05438271367</c:v>
                </c:pt>
                <c:pt idx="43">
                  <c:v>3228.03113473605</c:v>
                </c:pt>
                <c:pt idx="44">
                  <c:v>3172.52062116219</c:v>
                </c:pt>
                <c:pt idx="45">
                  <c:v>3118.25116348373</c:v>
                </c:pt>
                <c:pt idx="46">
                  <c:v>3065.45968690725</c:v>
                </c:pt>
                <c:pt idx="47">
                  <c:v>3014.5762663429</c:v>
                </c:pt>
                <c:pt idx="48">
                  <c:v>2965.40196252106</c:v>
                </c:pt>
                <c:pt idx="49">
                  <c:v>2917.45185837549</c:v>
                </c:pt>
                <c:pt idx="50">
                  <c:v>2872.36584845014</c:v>
                </c:pt>
                <c:pt idx="51">
                  <c:v>2828.52822228843</c:v>
                </c:pt>
                <c:pt idx="52">
                  <c:v>2786.34481649288</c:v>
                </c:pt>
                <c:pt idx="53">
                  <c:v>2745.11308268208</c:v>
                </c:pt>
                <c:pt idx="54">
                  <c:v>2705.56087379442</c:v>
                </c:pt>
                <c:pt idx="55">
                  <c:v>2666.96868432517</c:v>
                </c:pt>
                <c:pt idx="56">
                  <c:v>2629.52833099254</c:v>
                </c:pt>
                <c:pt idx="57">
                  <c:v>2593.01288157709</c:v>
                </c:pt>
                <c:pt idx="58">
                  <c:v>2558.34260676929</c:v>
                </c:pt>
                <c:pt idx="59">
                  <c:v>2524.34727614084</c:v>
                </c:pt>
                <c:pt idx="60">
                  <c:v>2491.92336909209</c:v>
                </c:pt>
                <c:pt idx="61">
                  <c:v>2459.47138154188</c:v>
                </c:pt>
                <c:pt idx="62">
                  <c:v>2429.06311870902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471832"/>
        <c:axId val="2137468536"/>
      </c:lineChart>
      <c:catAx>
        <c:axId val="2137462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465496"/>
        <c:crosses val="autoZero"/>
        <c:auto val="1"/>
        <c:lblAlgn val="ctr"/>
        <c:lblOffset val="100"/>
        <c:noMultiLvlLbl val="0"/>
      </c:catAx>
      <c:valAx>
        <c:axId val="2137465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462520"/>
        <c:crosses val="autoZero"/>
        <c:crossBetween val="between"/>
      </c:valAx>
      <c:valAx>
        <c:axId val="2137468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37471832"/>
        <c:crosses val="max"/>
        <c:crossBetween val="between"/>
      </c:valAx>
      <c:catAx>
        <c:axId val="2137471832"/>
        <c:scaling>
          <c:orientation val="minMax"/>
        </c:scaling>
        <c:delete val="1"/>
        <c:axPos val="b"/>
        <c:majorTickMark val="out"/>
        <c:minorTickMark val="none"/>
        <c:tickLblPos val="nextTo"/>
        <c:crossAx val="213746853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'Var05-Local'!$I$2:$I$64</c:f>
              <c:numCache>
                <c:formatCode>General</c:formatCode>
                <c:ptCount val="63"/>
                <c:pt idx="0">
                  <c:v>3412.95434940506</c:v>
                </c:pt>
                <c:pt idx="1">
                  <c:v>2465.38793916927</c:v>
                </c:pt>
                <c:pt idx="2">
                  <c:v>1940.539944743</c:v>
                </c:pt>
                <c:pt idx="3">
                  <c:v>1575.10553856758</c:v>
                </c:pt>
                <c:pt idx="4">
                  <c:v>1302.43686589465</c:v>
                </c:pt>
                <c:pt idx="5">
                  <c:v>1092.62838931025</c:v>
                </c:pt>
                <c:pt idx="6">
                  <c:v>927.628203629149</c:v>
                </c:pt>
                <c:pt idx="7">
                  <c:v>794.529249316671</c:v>
                </c:pt>
                <c:pt idx="8">
                  <c:v>687.812492602843</c:v>
                </c:pt>
                <c:pt idx="9">
                  <c:v>600.056493784198</c:v>
                </c:pt>
                <c:pt idx="10">
                  <c:v>527.677725177011</c:v>
                </c:pt>
                <c:pt idx="11">
                  <c:v>467.239032246169</c:v>
                </c:pt>
                <c:pt idx="12">
                  <c:v>415.835282866175</c:v>
                </c:pt>
                <c:pt idx="13">
                  <c:v>373.009247432809</c:v>
                </c:pt>
                <c:pt idx="14">
                  <c:v>336.08031624578</c:v>
                </c:pt>
                <c:pt idx="15">
                  <c:v>304.527514268813</c:v>
                </c:pt>
                <c:pt idx="16">
                  <c:v>277.137194385084</c:v>
                </c:pt>
                <c:pt idx="17">
                  <c:v>252.845813113974</c:v>
                </c:pt>
                <c:pt idx="18">
                  <c:v>231.396608621431</c:v>
                </c:pt>
                <c:pt idx="19">
                  <c:v>212.255788998799</c:v>
                </c:pt>
                <c:pt idx="20">
                  <c:v>195.4033754721</c:v>
                </c:pt>
                <c:pt idx="21">
                  <c:v>180.32136220444</c:v>
                </c:pt>
                <c:pt idx="22">
                  <c:v>166.822465212266</c:v>
                </c:pt>
                <c:pt idx="23">
                  <c:v>147.26466084834</c:v>
                </c:pt>
                <c:pt idx="24">
                  <c:v>68.1991832591411</c:v>
                </c:pt>
                <c:pt idx="25">
                  <c:v>33.4379777482001</c:v>
                </c:pt>
                <c:pt idx="26">
                  <c:v>20.0344185954529</c:v>
                </c:pt>
                <c:pt idx="27">
                  <c:v>14.0181377837134</c:v>
                </c:pt>
                <c:pt idx="28">
                  <c:v>10.6379186604012</c:v>
                </c:pt>
                <c:pt idx="29">
                  <c:v>8.66936184729761</c:v>
                </c:pt>
                <c:pt idx="30">
                  <c:v>7.26690913334212</c:v>
                </c:pt>
                <c:pt idx="31">
                  <c:v>6.28214869998417</c:v>
                </c:pt>
                <c:pt idx="32">
                  <c:v>5.65425363225455</c:v>
                </c:pt>
                <c:pt idx="33">
                  <c:v>5.26753059714533</c:v>
                </c:pt>
                <c:pt idx="34">
                  <c:v>4.96757009015833</c:v>
                </c:pt>
                <c:pt idx="35">
                  <c:v>4.7186162106988</c:v>
                </c:pt>
                <c:pt idx="36">
                  <c:v>4.50583073130049</c:v>
                </c:pt>
                <c:pt idx="37">
                  <c:v>4.33979923959448</c:v>
                </c:pt>
                <c:pt idx="38">
                  <c:v>4.20611433201066</c:v>
                </c:pt>
                <c:pt idx="39">
                  <c:v>4.0870645134394</c:v>
                </c:pt>
                <c:pt idx="40">
                  <c:v>3.97159761040341</c:v>
                </c:pt>
                <c:pt idx="41">
                  <c:v>3.86281681704207</c:v>
                </c:pt>
                <c:pt idx="42">
                  <c:v>3.75428311720416</c:v>
                </c:pt>
                <c:pt idx="43">
                  <c:v>3.64901182154876</c:v>
                </c:pt>
                <c:pt idx="44">
                  <c:v>3.52704129255028</c:v>
                </c:pt>
                <c:pt idx="45">
                  <c:v>3.40289786936992</c:v>
                </c:pt>
                <c:pt idx="46">
                  <c:v>3.2818930054557</c:v>
                </c:pt>
                <c:pt idx="47">
                  <c:v>3.16742542084394</c:v>
                </c:pt>
                <c:pt idx="48">
                  <c:v>3.05795969537535</c:v>
                </c:pt>
                <c:pt idx="49">
                  <c:v>2.96591070702168</c:v>
                </c:pt>
                <c:pt idx="50">
                  <c:v>2.87706995098735</c:v>
                </c:pt>
                <c:pt idx="51">
                  <c:v>2.79832553535209</c:v>
                </c:pt>
                <c:pt idx="52">
                  <c:v>2.7256359918392</c:v>
                </c:pt>
                <c:pt idx="53">
                  <c:v>2.65769854566841</c:v>
                </c:pt>
                <c:pt idx="54">
                  <c:v>2.59251001353353</c:v>
                </c:pt>
                <c:pt idx="55">
                  <c:v>2.53116294335434</c:v>
                </c:pt>
                <c:pt idx="56">
                  <c:v>2.47063851974785</c:v>
                </c:pt>
                <c:pt idx="57">
                  <c:v>2.40312875174387</c:v>
                </c:pt>
                <c:pt idx="58">
                  <c:v>2.32331758605297</c:v>
                </c:pt>
                <c:pt idx="59">
                  <c:v>2.23692635394069</c:v>
                </c:pt>
                <c:pt idx="60">
                  <c:v>2.15078188075692</c:v>
                </c:pt>
                <c:pt idx="61">
                  <c:v>2.0667328723373</c:v>
                </c:pt>
                <c:pt idx="62">
                  <c:v>1.99261004885019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497768"/>
        <c:axId val="2137500712"/>
      </c:lineChart>
      <c:catAx>
        <c:axId val="2137497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500712"/>
        <c:crosses val="autoZero"/>
        <c:auto val="1"/>
        <c:lblAlgn val="ctr"/>
        <c:lblOffset val="100"/>
        <c:noMultiLvlLbl val="0"/>
      </c:catAx>
      <c:valAx>
        <c:axId val="2137500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49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'Var05-Local'!$C$2:$C$64</c:f>
              <c:numCache>
                <c:formatCode>General</c:formatCode>
                <c:ptCount val="63"/>
                <c:pt idx="0">
                  <c:v>18.5236183899859</c:v>
                </c:pt>
                <c:pt idx="1">
                  <c:v>13.5387585957874</c:v>
                </c:pt>
                <c:pt idx="2">
                  <c:v>13.5423892886419</c:v>
                </c:pt>
                <c:pt idx="3">
                  <c:v>15.107259587152</c:v>
                </c:pt>
                <c:pt idx="4">
                  <c:v>16.5553871299509</c:v>
                </c:pt>
                <c:pt idx="5">
                  <c:v>18.3650941271156</c:v>
                </c:pt>
                <c:pt idx="6">
                  <c:v>20.3737200795388</c:v>
                </c:pt>
                <c:pt idx="7">
                  <c:v>22.0758017519199</c:v>
                </c:pt>
                <c:pt idx="8">
                  <c:v>24.1124234871994</c:v>
                </c:pt>
                <c:pt idx="9">
                  <c:v>25.8741641292722</c:v>
                </c:pt>
                <c:pt idx="10">
                  <c:v>27.8992893750259</c:v>
                </c:pt>
                <c:pt idx="11">
                  <c:v>30.0921623471018</c:v>
                </c:pt>
                <c:pt idx="12">
                  <c:v>32.1586363855023</c:v>
                </c:pt>
                <c:pt idx="13">
                  <c:v>34.5001941878017</c:v>
                </c:pt>
                <c:pt idx="14">
                  <c:v>36.2636431904143</c:v>
                </c:pt>
                <c:pt idx="15">
                  <c:v>38.5526095015545</c:v>
                </c:pt>
                <c:pt idx="16">
                  <c:v>41.0467907847426</c:v>
                </c:pt>
                <c:pt idx="17">
                  <c:v>43.5287723641029</c:v>
                </c:pt>
                <c:pt idx="18">
                  <c:v>46.2337630526631</c:v>
                </c:pt>
                <c:pt idx="19">
                  <c:v>48.4678068966726</c:v>
                </c:pt>
                <c:pt idx="20">
                  <c:v>51.357825549888</c:v>
                </c:pt>
                <c:pt idx="21">
                  <c:v>54.2856371494785</c:v>
                </c:pt>
                <c:pt idx="22">
                  <c:v>57.0907674196268</c:v>
                </c:pt>
                <c:pt idx="23">
                  <c:v>54.8487571038723</c:v>
                </c:pt>
                <c:pt idx="24">
                  <c:v>34.8305507500144</c:v>
                </c:pt>
                <c:pt idx="25">
                  <c:v>26.5705041117289</c:v>
                </c:pt>
                <c:pt idx="26">
                  <c:v>23.2476286820287</c:v>
                </c:pt>
                <c:pt idx="27">
                  <c:v>22.0743272424565</c:v>
                </c:pt>
                <c:pt idx="28">
                  <c:v>22.1892982718921</c:v>
                </c:pt>
                <c:pt idx="29">
                  <c:v>21.2408536712173</c:v>
                </c:pt>
                <c:pt idx="30">
                  <c:v>22.637677337321</c:v>
                </c:pt>
                <c:pt idx="31">
                  <c:v>23.491931943941</c:v>
                </c:pt>
                <c:pt idx="32">
                  <c:v>23.7468442483277</c:v>
                </c:pt>
                <c:pt idx="33">
                  <c:v>23.3931858796888</c:v>
                </c:pt>
                <c:pt idx="34">
                  <c:v>22.5278625516798</c:v>
                </c:pt>
                <c:pt idx="35">
                  <c:v>23.6866641136759</c:v>
                </c:pt>
                <c:pt idx="36">
                  <c:v>24.4418488949805</c:v>
                </c:pt>
                <c:pt idx="37">
                  <c:v>23.9639831274299</c:v>
                </c:pt>
                <c:pt idx="38">
                  <c:v>23.9927103401536</c:v>
                </c:pt>
                <c:pt idx="39">
                  <c:v>24.0937284789855</c:v>
                </c:pt>
                <c:pt idx="40">
                  <c:v>24.2287913295704</c:v>
                </c:pt>
                <c:pt idx="41">
                  <c:v>23.6922273731765</c:v>
                </c:pt>
                <c:pt idx="42">
                  <c:v>23.5020518171701</c:v>
                </c:pt>
                <c:pt idx="43">
                  <c:v>23.0016454557841</c:v>
                </c:pt>
                <c:pt idx="44">
                  <c:v>22.461211376341</c:v>
                </c:pt>
                <c:pt idx="45">
                  <c:v>21.93356267019</c:v>
                </c:pt>
                <c:pt idx="46">
                  <c:v>21.5340856973986</c:v>
                </c:pt>
                <c:pt idx="47">
                  <c:v>21.4714341514537</c:v>
                </c:pt>
                <c:pt idx="48">
                  <c:v>21.3776251669638</c:v>
                </c:pt>
                <c:pt idx="49">
                  <c:v>19.5587284372531</c:v>
                </c:pt>
                <c:pt idx="50">
                  <c:v>20.1914287067167</c:v>
                </c:pt>
                <c:pt idx="51">
                  <c:v>20.5593139182856</c:v>
                </c:pt>
                <c:pt idx="52">
                  <c:v>20.6623527472714</c:v>
                </c:pt>
                <c:pt idx="53">
                  <c:v>20.1687436744189</c:v>
                </c:pt>
                <c:pt idx="54">
                  <c:v>20.2778394113415</c:v>
                </c:pt>
                <c:pt idx="55">
                  <c:v>20.1010552284603</c:v>
                </c:pt>
                <c:pt idx="56">
                  <c:v>20.0249555928405</c:v>
                </c:pt>
                <c:pt idx="57">
                  <c:v>20.2219228109905</c:v>
                </c:pt>
                <c:pt idx="58">
                  <c:v>20.9398968219165</c:v>
                </c:pt>
                <c:pt idx="59">
                  <c:v>21.0813293762643</c:v>
                </c:pt>
                <c:pt idx="60">
                  <c:v>21.6405016182088</c:v>
                </c:pt>
                <c:pt idx="61">
                  <c:v>21.2049354293804</c:v>
                </c:pt>
                <c:pt idx="62">
                  <c:v>22.0837040435067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'Var05-Local'!$I$1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'Var05-Local'!$I$2:$I$64</c:f>
              <c:numCache>
                <c:formatCode>General</c:formatCode>
                <c:ptCount val="63"/>
                <c:pt idx="0">
                  <c:v>3412.95434940506</c:v>
                </c:pt>
                <c:pt idx="1">
                  <c:v>2465.38793916927</c:v>
                </c:pt>
                <c:pt idx="2">
                  <c:v>1940.539944743</c:v>
                </c:pt>
                <c:pt idx="3">
                  <c:v>1575.10553856758</c:v>
                </c:pt>
                <c:pt idx="4">
                  <c:v>1302.43686589465</c:v>
                </c:pt>
                <c:pt idx="5">
                  <c:v>1092.62838931025</c:v>
                </c:pt>
                <c:pt idx="6">
                  <c:v>927.628203629149</c:v>
                </c:pt>
                <c:pt idx="7">
                  <c:v>794.529249316671</c:v>
                </c:pt>
                <c:pt idx="8">
                  <c:v>687.812492602843</c:v>
                </c:pt>
                <c:pt idx="9">
                  <c:v>600.056493784198</c:v>
                </c:pt>
                <c:pt idx="10">
                  <c:v>527.677725177011</c:v>
                </c:pt>
                <c:pt idx="11">
                  <c:v>467.239032246169</c:v>
                </c:pt>
                <c:pt idx="12">
                  <c:v>415.835282866175</c:v>
                </c:pt>
                <c:pt idx="13">
                  <c:v>373.009247432809</c:v>
                </c:pt>
                <c:pt idx="14">
                  <c:v>336.08031624578</c:v>
                </c:pt>
                <c:pt idx="15">
                  <c:v>304.527514268813</c:v>
                </c:pt>
                <c:pt idx="16">
                  <c:v>277.137194385084</c:v>
                </c:pt>
                <c:pt idx="17">
                  <c:v>252.845813113974</c:v>
                </c:pt>
                <c:pt idx="18">
                  <c:v>231.396608621431</c:v>
                </c:pt>
                <c:pt idx="19">
                  <c:v>212.255788998799</c:v>
                </c:pt>
                <c:pt idx="20">
                  <c:v>195.4033754721</c:v>
                </c:pt>
                <c:pt idx="21">
                  <c:v>180.32136220444</c:v>
                </c:pt>
                <c:pt idx="22">
                  <c:v>166.822465212266</c:v>
                </c:pt>
                <c:pt idx="23">
                  <c:v>147.26466084834</c:v>
                </c:pt>
                <c:pt idx="24">
                  <c:v>68.1991832591411</c:v>
                </c:pt>
                <c:pt idx="25">
                  <c:v>33.4379777482001</c:v>
                </c:pt>
                <c:pt idx="26">
                  <c:v>20.0344185954529</c:v>
                </c:pt>
                <c:pt idx="27">
                  <c:v>14.0181377837134</c:v>
                </c:pt>
                <c:pt idx="28">
                  <c:v>10.6379186604012</c:v>
                </c:pt>
                <c:pt idx="29">
                  <c:v>8.66936184729761</c:v>
                </c:pt>
                <c:pt idx="30">
                  <c:v>7.26690913334212</c:v>
                </c:pt>
                <c:pt idx="31">
                  <c:v>6.28214869998417</c:v>
                </c:pt>
                <c:pt idx="32">
                  <c:v>5.65425363225455</c:v>
                </c:pt>
                <c:pt idx="33">
                  <c:v>5.26753059714533</c:v>
                </c:pt>
                <c:pt idx="34">
                  <c:v>4.96757009015833</c:v>
                </c:pt>
                <c:pt idx="35">
                  <c:v>4.7186162106988</c:v>
                </c:pt>
                <c:pt idx="36">
                  <c:v>4.50583073130049</c:v>
                </c:pt>
                <c:pt idx="37">
                  <c:v>4.33979923959448</c:v>
                </c:pt>
                <c:pt idx="38">
                  <c:v>4.20611433201066</c:v>
                </c:pt>
                <c:pt idx="39">
                  <c:v>4.0870645134394</c:v>
                </c:pt>
                <c:pt idx="40">
                  <c:v>3.97159761040341</c:v>
                </c:pt>
                <c:pt idx="41">
                  <c:v>3.86281681704207</c:v>
                </c:pt>
                <c:pt idx="42">
                  <c:v>3.75428311720416</c:v>
                </c:pt>
                <c:pt idx="43">
                  <c:v>3.64901182154876</c:v>
                </c:pt>
                <c:pt idx="44">
                  <c:v>3.52704129255028</c:v>
                </c:pt>
                <c:pt idx="45">
                  <c:v>3.40289786936992</c:v>
                </c:pt>
                <c:pt idx="46">
                  <c:v>3.2818930054557</c:v>
                </c:pt>
                <c:pt idx="47">
                  <c:v>3.16742542084394</c:v>
                </c:pt>
                <c:pt idx="48">
                  <c:v>3.05795969537535</c:v>
                </c:pt>
                <c:pt idx="49">
                  <c:v>2.96591070702168</c:v>
                </c:pt>
                <c:pt idx="50">
                  <c:v>2.87706995098735</c:v>
                </c:pt>
                <c:pt idx="51">
                  <c:v>2.79832553535209</c:v>
                </c:pt>
                <c:pt idx="52">
                  <c:v>2.7256359918392</c:v>
                </c:pt>
                <c:pt idx="53">
                  <c:v>2.65769854566841</c:v>
                </c:pt>
                <c:pt idx="54">
                  <c:v>2.59251001353353</c:v>
                </c:pt>
                <c:pt idx="55">
                  <c:v>2.53116294335434</c:v>
                </c:pt>
                <c:pt idx="56">
                  <c:v>2.47063851974785</c:v>
                </c:pt>
                <c:pt idx="57">
                  <c:v>2.40312875174387</c:v>
                </c:pt>
                <c:pt idx="58">
                  <c:v>2.32331758605297</c:v>
                </c:pt>
                <c:pt idx="59">
                  <c:v>2.23692635394069</c:v>
                </c:pt>
                <c:pt idx="60">
                  <c:v>2.15078188075692</c:v>
                </c:pt>
                <c:pt idx="61">
                  <c:v>2.0667328723373</c:v>
                </c:pt>
                <c:pt idx="62">
                  <c:v>1.99261004885019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'Var05-Local'!$O$1</c:f>
              <c:strCache>
                <c:ptCount val="1"/>
                <c:pt idx="0">
                  <c:v>Beta2Variance</c:v>
                </c:pt>
              </c:strCache>
            </c:strRef>
          </c:tx>
          <c:marker>
            <c:symbol val="none"/>
          </c:marker>
          <c:val>
            <c:numRef>
              <c:f>'Var05-Local'!$O$2:$O$64</c:f>
              <c:numCache>
                <c:formatCode>General</c:formatCode>
                <c:ptCount val="63"/>
                <c:pt idx="0">
                  <c:v>142832.221326187</c:v>
                </c:pt>
                <c:pt idx="1">
                  <c:v>104207.775274219</c:v>
                </c:pt>
                <c:pt idx="2">
                  <c:v>82135.1295898678</c:v>
                </c:pt>
                <c:pt idx="3">
                  <c:v>68358.865347135</c:v>
                </c:pt>
                <c:pt idx="4">
                  <c:v>57020.0788035219</c:v>
                </c:pt>
                <c:pt idx="5">
                  <c:v>48698.2799831824</c:v>
                </c:pt>
                <c:pt idx="6">
                  <c:v>42384.7569682989</c:v>
                </c:pt>
                <c:pt idx="7">
                  <c:v>36919.0877332643</c:v>
                </c:pt>
                <c:pt idx="8">
                  <c:v>32735.3952946276</c:v>
                </c:pt>
                <c:pt idx="9">
                  <c:v>29021.5901863265</c:v>
                </c:pt>
                <c:pt idx="10">
                  <c:v>26082.0368633451</c:v>
                </c:pt>
                <c:pt idx="11">
                  <c:v>23704.8244536687</c:v>
                </c:pt>
                <c:pt idx="12">
                  <c:v>21627.843591581</c:v>
                </c:pt>
                <c:pt idx="13">
                  <c:v>19930.7917542952</c:v>
                </c:pt>
                <c:pt idx="14">
                  <c:v>18218.0360836487</c:v>
                </c:pt>
                <c:pt idx="15">
                  <c:v>16894.4402327292</c:v>
                </c:pt>
                <c:pt idx="16">
                  <c:v>15804.1798798042</c:v>
                </c:pt>
                <c:pt idx="17">
                  <c:v>14863.3178764494</c:v>
                </c:pt>
                <c:pt idx="18">
                  <c:v>14099.7425146639</c:v>
                </c:pt>
                <c:pt idx="19">
                  <c:v>13319.7188579593</c:v>
                </c:pt>
                <c:pt idx="20">
                  <c:v>12758.1407014223</c:v>
                </c:pt>
                <c:pt idx="21">
                  <c:v>12272.1555607565</c:v>
                </c:pt>
                <c:pt idx="22">
                  <c:v>11817.1738361839</c:v>
                </c:pt>
                <c:pt idx="23">
                  <c:v>11127.0558540328</c:v>
                </c:pt>
                <c:pt idx="24">
                  <c:v>6985.77516110811</c:v>
                </c:pt>
                <c:pt idx="25">
                  <c:v>4795.71825225165</c:v>
                </c:pt>
                <c:pt idx="26">
                  <c:v>3571.71997233197</c:v>
                </c:pt>
                <c:pt idx="27">
                  <c:v>2832.06041759145</c:v>
                </c:pt>
                <c:pt idx="28">
                  <c:v>2379.00665505885</c:v>
                </c:pt>
                <c:pt idx="29">
                  <c:v>1992.74870542146</c:v>
                </c:pt>
                <c:pt idx="30">
                  <c:v>1786.23326260381</c:v>
                </c:pt>
                <c:pt idx="31">
                  <c:v>1622.17176509542</c:v>
                </c:pt>
                <c:pt idx="32">
                  <c:v>1494.76784634282</c:v>
                </c:pt>
                <c:pt idx="33">
                  <c:v>1396.86931842873</c:v>
                </c:pt>
                <c:pt idx="34">
                  <c:v>1308.30754584411</c:v>
                </c:pt>
                <c:pt idx="35">
                  <c:v>1252.73747562182</c:v>
                </c:pt>
                <c:pt idx="36">
                  <c:v>1205.48673251654</c:v>
                </c:pt>
                <c:pt idx="37">
                  <c:v>1159.5044769371</c:v>
                </c:pt>
                <c:pt idx="38">
                  <c:v>1123.01833813004</c:v>
                </c:pt>
                <c:pt idx="39">
                  <c:v>1090.56130006948</c:v>
                </c:pt>
                <c:pt idx="40">
                  <c:v>1059.48085796923</c:v>
                </c:pt>
                <c:pt idx="41">
                  <c:v>1026.5617491009</c:v>
                </c:pt>
                <c:pt idx="42">
                  <c:v>993.72378956911</c:v>
                </c:pt>
                <c:pt idx="43">
                  <c:v>960.689031736323</c:v>
                </c:pt>
                <c:pt idx="44">
                  <c:v>921.231367207314</c:v>
                </c:pt>
                <c:pt idx="45">
                  <c:v>880.793260278063</c:v>
                </c:pt>
                <c:pt idx="46">
                  <c:v>841.603490644163</c:v>
                </c:pt>
                <c:pt idx="47">
                  <c:v>806.001389083146</c:v>
                </c:pt>
                <c:pt idx="48">
                  <c:v>772.215406108488</c:v>
                </c:pt>
                <c:pt idx="49">
                  <c:v>734.911682482887</c:v>
                </c:pt>
                <c:pt idx="50">
                  <c:v>706.68790906192</c:v>
                </c:pt>
                <c:pt idx="51">
                  <c:v>682.381485785442</c:v>
                </c:pt>
                <c:pt idx="52">
                  <c:v>659.804273486968</c:v>
                </c:pt>
                <c:pt idx="53">
                  <c:v>637.277269370217</c:v>
                </c:pt>
                <c:pt idx="54">
                  <c:v>616.9629473958159</c:v>
                </c:pt>
                <c:pt idx="55">
                  <c:v>597.532245171842</c:v>
                </c:pt>
                <c:pt idx="56">
                  <c:v>578.724943219365</c:v>
                </c:pt>
                <c:pt idx="57">
                  <c:v>559.17515792151</c:v>
                </c:pt>
                <c:pt idx="58">
                  <c:v>538.5221639223211</c:v>
                </c:pt>
                <c:pt idx="59">
                  <c:v>516.12075191644</c:v>
                </c:pt>
                <c:pt idx="60">
                  <c:v>495.353244232556</c:v>
                </c:pt>
                <c:pt idx="61">
                  <c:v>473.595844963219</c:v>
                </c:pt>
                <c:pt idx="62">
                  <c:v>456.782677290114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534520"/>
        <c:axId val="2137537496"/>
      </c:lineChart>
      <c:catAx>
        <c:axId val="2137534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537496"/>
        <c:crosses val="autoZero"/>
        <c:auto val="1"/>
        <c:lblAlgn val="ctr"/>
        <c:lblOffset val="100"/>
        <c:noMultiLvlLbl val="0"/>
      </c:catAx>
      <c:valAx>
        <c:axId val="2137537496"/>
        <c:scaling>
          <c:orientation val="minMax"/>
          <c:max val="16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534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'Var05-Local'!$AE$1</c:f>
              <c:strCache>
                <c:ptCount val="1"/>
                <c:pt idx="0">
                  <c:v>RateOfChangeHxBeta1</c:v>
                </c:pt>
              </c:strCache>
            </c:strRef>
          </c:tx>
          <c:marker>
            <c:symbol val="none"/>
          </c:marker>
          <c:val>
            <c:numRef>
              <c:f>'Var05-Local'!$AE$2:$AE$64</c:f>
              <c:numCache>
                <c:formatCode>General</c:formatCode>
                <c:ptCount val="63"/>
                <c:pt idx="1">
                  <c:v>66.05938778197555</c:v>
                </c:pt>
                <c:pt idx="2">
                  <c:v>92.89641006640989</c:v>
                </c:pt>
                <c:pt idx="3">
                  <c:v>100.9687222034967</c:v>
                </c:pt>
                <c:pt idx="4">
                  <c:v>80.66684458316258</c:v>
                </c:pt>
                <c:pt idx="5">
                  <c:v>74.69736722534045</c:v>
                </c:pt>
                <c:pt idx="6">
                  <c:v>69.04562822995488</c:v>
                </c:pt>
                <c:pt idx="7">
                  <c:v>106.6909747539225</c:v>
                </c:pt>
                <c:pt idx="8">
                  <c:v>111.3214235802516</c:v>
                </c:pt>
                <c:pt idx="9">
                  <c:v>90.15720312399871</c:v>
                </c:pt>
                <c:pt idx="10">
                  <c:v>92.38758398692863</c:v>
                </c:pt>
                <c:pt idx="11">
                  <c:v>115.6446360450876</c:v>
                </c:pt>
                <c:pt idx="12">
                  <c:v>97.94420734217443</c:v>
                </c:pt>
                <c:pt idx="13">
                  <c:v>137.1493796183555</c:v>
                </c:pt>
                <c:pt idx="14">
                  <c:v>99.50075130872818</c:v>
                </c:pt>
                <c:pt idx="15">
                  <c:v>113.5121692170773</c:v>
                </c:pt>
                <c:pt idx="16">
                  <c:v>119.0884782847706</c:v>
                </c:pt>
                <c:pt idx="17">
                  <c:v>96.94374485410745</c:v>
                </c:pt>
                <c:pt idx="18">
                  <c:v>100.8705921058578</c:v>
                </c:pt>
                <c:pt idx="19">
                  <c:v>86.48107756102793</c:v>
                </c:pt>
                <c:pt idx="20">
                  <c:v>99.4961364883411</c:v>
                </c:pt>
                <c:pt idx="21">
                  <c:v>99.91263938600934</c:v>
                </c:pt>
                <c:pt idx="22">
                  <c:v>128.4339502051788</c:v>
                </c:pt>
                <c:pt idx="23">
                  <c:v>142.2246488920518</c:v>
                </c:pt>
                <c:pt idx="24">
                  <c:v>84.8247839993735</c:v>
                </c:pt>
                <c:pt idx="25">
                  <c:v>18.75619978850441</c:v>
                </c:pt>
                <c:pt idx="26">
                  <c:v>3.684718535990371</c:v>
                </c:pt>
                <c:pt idx="27">
                  <c:v>-5.941696358875147</c:v>
                </c:pt>
                <c:pt idx="28">
                  <c:v>-3.630190319025598</c:v>
                </c:pt>
                <c:pt idx="29">
                  <c:v>-6.806282836759869</c:v>
                </c:pt>
                <c:pt idx="30">
                  <c:v>-2.174503945991966</c:v>
                </c:pt>
                <c:pt idx="31">
                  <c:v>-4.397033924163514</c:v>
                </c:pt>
                <c:pt idx="32">
                  <c:v>-4.905528869752455</c:v>
                </c:pt>
                <c:pt idx="33">
                  <c:v>-4.839642923912524</c:v>
                </c:pt>
                <c:pt idx="34">
                  <c:v>-1.844543800570882</c:v>
                </c:pt>
                <c:pt idx="35">
                  <c:v>-0.787949857810051</c:v>
                </c:pt>
                <c:pt idx="36">
                  <c:v>-0.0378834648823969</c:v>
                </c:pt>
                <c:pt idx="37">
                  <c:v>-1.427219502496392</c:v>
                </c:pt>
                <c:pt idx="38">
                  <c:v>-1.036536294720471</c:v>
                </c:pt>
                <c:pt idx="39">
                  <c:v>-0.441385554566141</c:v>
                </c:pt>
                <c:pt idx="40">
                  <c:v>0.170758536458183</c:v>
                </c:pt>
                <c:pt idx="41">
                  <c:v>-0.834382282077832</c:v>
                </c:pt>
                <c:pt idx="42">
                  <c:v>-0.195954995965621</c:v>
                </c:pt>
                <c:pt idx="43">
                  <c:v>-1.283567322854803</c:v>
                </c:pt>
                <c:pt idx="44">
                  <c:v>0.612448140219396</c:v>
                </c:pt>
                <c:pt idx="45">
                  <c:v>-1.622847210876186</c:v>
                </c:pt>
                <c:pt idx="46">
                  <c:v>-2.13828626314446</c:v>
                </c:pt>
                <c:pt idx="47">
                  <c:v>-2.581027860242082</c:v>
                </c:pt>
                <c:pt idx="48">
                  <c:v>-2.607000389648864</c:v>
                </c:pt>
                <c:pt idx="49">
                  <c:v>-3.80483112134299</c:v>
                </c:pt>
                <c:pt idx="50">
                  <c:v>-2.167207064110126</c:v>
                </c:pt>
                <c:pt idx="51">
                  <c:v>-3.670530553833125</c:v>
                </c:pt>
                <c:pt idx="52">
                  <c:v>-2.990739005915219</c:v>
                </c:pt>
                <c:pt idx="53">
                  <c:v>-3.467960567568531</c:v>
                </c:pt>
                <c:pt idx="54">
                  <c:v>-2.963896146636964</c:v>
                </c:pt>
                <c:pt idx="55">
                  <c:v>-3.725334017838191</c:v>
                </c:pt>
                <c:pt idx="56">
                  <c:v>-3.410355438521956</c:v>
                </c:pt>
                <c:pt idx="57">
                  <c:v>-3.104037436715957</c:v>
                </c:pt>
                <c:pt idx="58">
                  <c:v>-1.76527639178866</c:v>
                </c:pt>
                <c:pt idx="59">
                  <c:v>-3.869859570055373</c:v>
                </c:pt>
                <c:pt idx="60">
                  <c:v>-3.921280259161284</c:v>
                </c:pt>
                <c:pt idx="61">
                  <c:v>-5.912179204435101</c:v>
                </c:pt>
                <c:pt idx="62">
                  <c:v>-5.376002043033817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'Var05-Local'!$AH$1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'Var05-Local'!$AH$2:$AH$64</c:f>
              <c:numCache>
                <c:formatCode>0.00E+00</c:formatCode>
                <c:ptCount val="63"/>
                <c:pt idx="1">
                  <c:v>200.0032479564041</c:v>
                </c:pt>
                <c:pt idx="2">
                  <c:v>114.8264218220862</c:v>
                </c:pt>
                <c:pt idx="3">
                  <c:v>106.1754784165824</c:v>
                </c:pt>
                <c:pt idx="4">
                  <c:v>82.18197093459135</c:v>
                </c:pt>
                <c:pt idx="5">
                  <c:v>74.58018046396543</c:v>
                </c:pt>
                <c:pt idx="6">
                  <c:v>66.90000804251331</c:v>
                </c:pt>
                <c:pt idx="7">
                  <c:v>109.1221546988419</c:v>
                </c:pt>
                <c:pt idx="8">
                  <c:v>110.6617970279794</c:v>
                </c:pt>
                <c:pt idx="9">
                  <c:v>91.01981788226452</c:v>
                </c:pt>
                <c:pt idx="10">
                  <c:v>90.68794388184</c:v>
                </c:pt>
                <c:pt idx="11">
                  <c:v>116.4031954124319</c:v>
                </c:pt>
                <c:pt idx="12">
                  <c:v>95.91527365664657</c:v>
                </c:pt>
                <c:pt idx="13">
                  <c:v>138.1605407898722</c:v>
                </c:pt>
                <c:pt idx="14">
                  <c:v>97.50222830593546</c:v>
                </c:pt>
                <c:pt idx="15">
                  <c:v>112.386796030981</c:v>
                </c:pt>
                <c:pt idx="16">
                  <c:v>119.7032037521635</c:v>
                </c:pt>
                <c:pt idx="17">
                  <c:v>97.79769483756254</c:v>
                </c:pt>
                <c:pt idx="18">
                  <c:v>101.0270771864102</c:v>
                </c:pt>
                <c:pt idx="19">
                  <c:v>87.92875407953109</c:v>
                </c:pt>
                <c:pt idx="20">
                  <c:v>99.20324092860397</c:v>
                </c:pt>
                <c:pt idx="21">
                  <c:v>100.6021238191619</c:v>
                </c:pt>
                <c:pt idx="22">
                  <c:v>129.5304691303993</c:v>
                </c:pt>
                <c:pt idx="23">
                  <c:v>143.0131813292276</c:v>
                </c:pt>
                <c:pt idx="24">
                  <c:v>92.92127982619741</c:v>
                </c:pt>
                <c:pt idx="25">
                  <c:v>30.08973620129446</c:v>
                </c:pt>
                <c:pt idx="26">
                  <c:v>14.12627402589956</c:v>
                </c:pt>
                <c:pt idx="27">
                  <c:v>3.209941453919528</c:v>
                </c:pt>
                <c:pt idx="28">
                  <c:v>4.490354569221879</c:v>
                </c:pt>
                <c:pt idx="29">
                  <c:v>-3.84053741156238</c:v>
                </c:pt>
                <c:pt idx="30">
                  <c:v>4.764627580977391</c:v>
                </c:pt>
                <c:pt idx="31">
                  <c:v>-1.050721005039363</c:v>
                </c:pt>
                <c:pt idx="32">
                  <c:v>-9.771527614197925</c:v>
                </c:pt>
                <c:pt idx="33">
                  <c:v>-15.23746032787399</c:v>
                </c:pt>
                <c:pt idx="34">
                  <c:v>-5.950152878924089</c:v>
                </c:pt>
                <c:pt idx="35">
                  <c:v>-2.038654693601184</c:v>
                </c:pt>
                <c:pt idx="36">
                  <c:v>-2.884672749918552</c:v>
                </c:pt>
                <c:pt idx="37">
                  <c:v>-8.489560789338585</c:v>
                </c:pt>
                <c:pt idx="38">
                  <c:v>-6.588132462629814</c:v>
                </c:pt>
                <c:pt idx="39">
                  <c:v>-2.362581155225362</c:v>
                </c:pt>
                <c:pt idx="40">
                  <c:v>1.696645077776943</c:v>
                </c:pt>
                <c:pt idx="41">
                  <c:v>-0.40480221636947</c:v>
                </c:pt>
                <c:pt idx="42">
                  <c:v>3.830828216392663</c:v>
                </c:pt>
                <c:pt idx="43">
                  <c:v>0.0775589266814567</c:v>
                </c:pt>
                <c:pt idx="44">
                  <c:v>11.2272185889132</c:v>
                </c:pt>
                <c:pt idx="45">
                  <c:v>3.773925866280145</c:v>
                </c:pt>
                <c:pt idx="46">
                  <c:v>1.993009776839855</c:v>
                </c:pt>
                <c:pt idx="47">
                  <c:v>0.952822361310378</c:v>
                </c:pt>
                <c:pt idx="48">
                  <c:v>1.372221887287787</c:v>
                </c:pt>
                <c:pt idx="49">
                  <c:v>-5.94779985252109</c:v>
                </c:pt>
                <c:pt idx="50">
                  <c:v>2.972947542808951</c:v>
                </c:pt>
                <c:pt idx="51">
                  <c:v>-3.411002897677809</c:v>
                </c:pt>
                <c:pt idx="52">
                  <c:v>-0.863381282370176</c:v>
                </c:pt>
                <c:pt idx="53">
                  <c:v>-1.164678555346228</c:v>
                </c:pt>
                <c:pt idx="54">
                  <c:v>1.091216511904189</c:v>
                </c:pt>
                <c:pt idx="55">
                  <c:v>-0.846169697610688</c:v>
                </c:pt>
                <c:pt idx="56">
                  <c:v>1.88594540231091</c:v>
                </c:pt>
                <c:pt idx="57">
                  <c:v>8.053562944563626</c:v>
                </c:pt>
                <c:pt idx="58">
                  <c:v>12.76120913566873</c:v>
                </c:pt>
                <c:pt idx="59">
                  <c:v>7.20606242528014</c:v>
                </c:pt>
                <c:pt idx="60">
                  <c:v>4.747511674789247</c:v>
                </c:pt>
                <c:pt idx="61">
                  <c:v>1.35859805192256</c:v>
                </c:pt>
                <c:pt idx="62">
                  <c:v>-0.537045180642476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549336"/>
        <c:axId val="2137552360"/>
      </c:lineChart>
      <c:catAx>
        <c:axId val="2137549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552360"/>
        <c:crosses val="autoZero"/>
        <c:auto val="1"/>
        <c:lblAlgn val="ctr"/>
        <c:lblOffset val="100"/>
        <c:noMultiLvlLbl val="0"/>
      </c:catAx>
      <c:valAx>
        <c:axId val="2137552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549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'Var05-Local'!$AF$1</c:f>
              <c:strCache>
                <c:ptCount val="1"/>
                <c:pt idx="0">
                  <c:v>RateOfChangeHxBeta2</c:v>
                </c:pt>
              </c:strCache>
            </c:strRef>
          </c:tx>
          <c:marker>
            <c:symbol val="none"/>
          </c:marker>
          <c:val>
            <c:numRef>
              <c:f>'Var05-Local'!$AF$2:$AF$64</c:f>
              <c:numCache>
                <c:formatCode>General</c:formatCode>
                <c:ptCount val="63"/>
                <c:pt idx="1">
                  <c:v>-7.287982759212143</c:v>
                </c:pt>
                <c:pt idx="2">
                  <c:v>65.47462135062942</c:v>
                </c:pt>
                <c:pt idx="3">
                  <c:v>91.81453643415165</c:v>
                </c:pt>
                <c:pt idx="4">
                  <c:v>86.30601399059447</c:v>
                </c:pt>
                <c:pt idx="5">
                  <c:v>71.3890974785661</c:v>
                </c:pt>
                <c:pt idx="6">
                  <c:v>53.06329703954709</c:v>
                </c:pt>
                <c:pt idx="7">
                  <c:v>110.8739030993568</c:v>
                </c:pt>
                <c:pt idx="8">
                  <c:v>105.1684795816018</c:v>
                </c:pt>
                <c:pt idx="9">
                  <c:v>92.82305856229796</c:v>
                </c:pt>
                <c:pt idx="10">
                  <c:v>85.49553833188544</c:v>
                </c:pt>
                <c:pt idx="11">
                  <c:v>113.2584226358207</c:v>
                </c:pt>
                <c:pt idx="12">
                  <c:v>92.1579824134747</c:v>
                </c:pt>
                <c:pt idx="13">
                  <c:v>135.156022178997</c:v>
                </c:pt>
                <c:pt idx="14">
                  <c:v>97.02701687630645</c:v>
                </c:pt>
                <c:pt idx="15">
                  <c:v>108.03535151808</c:v>
                </c:pt>
                <c:pt idx="16">
                  <c:v>119.1391121758482</c:v>
                </c:pt>
                <c:pt idx="17">
                  <c:v>100.0132170788031</c:v>
                </c:pt>
                <c:pt idx="18">
                  <c:v>100.09363388965</c:v>
                </c:pt>
                <c:pt idx="19">
                  <c:v>88.85351982012334</c:v>
                </c:pt>
                <c:pt idx="20">
                  <c:v>97.10835329503089</c:v>
                </c:pt>
                <c:pt idx="21">
                  <c:v>99.65082722934064</c:v>
                </c:pt>
                <c:pt idx="22">
                  <c:v>127.451920864409</c:v>
                </c:pt>
                <c:pt idx="23">
                  <c:v>142.1915938923828</c:v>
                </c:pt>
                <c:pt idx="24">
                  <c:v>96.68289694246801</c:v>
                </c:pt>
                <c:pt idx="25">
                  <c:v>28.48647258670094</c:v>
                </c:pt>
                <c:pt idx="26">
                  <c:v>12.93259458098663</c:v>
                </c:pt>
                <c:pt idx="27">
                  <c:v>2.672764605026388</c:v>
                </c:pt>
                <c:pt idx="28">
                  <c:v>3.975636438908137</c:v>
                </c:pt>
                <c:pt idx="29">
                  <c:v>-3.812856401260795</c:v>
                </c:pt>
                <c:pt idx="30">
                  <c:v>4.357692385826171</c:v>
                </c:pt>
                <c:pt idx="31">
                  <c:v>-1.201834428455841</c:v>
                </c:pt>
                <c:pt idx="32">
                  <c:v>-9.585360924183415</c:v>
                </c:pt>
                <c:pt idx="33">
                  <c:v>-14.72352731382667</c:v>
                </c:pt>
                <c:pt idx="34">
                  <c:v>-5.676981521481262</c:v>
                </c:pt>
                <c:pt idx="35">
                  <c:v>-2.011349288975344</c:v>
                </c:pt>
                <c:pt idx="36">
                  <c:v>-2.837715499401899</c:v>
                </c:pt>
                <c:pt idx="37">
                  <c:v>-8.101423656233942</c:v>
                </c:pt>
                <c:pt idx="38">
                  <c:v>-6.264853074222783</c:v>
                </c:pt>
                <c:pt idx="39">
                  <c:v>-2.240089643641047</c:v>
                </c:pt>
                <c:pt idx="40">
                  <c:v>1.602636182058261</c:v>
                </c:pt>
                <c:pt idx="41">
                  <c:v>-0.336430781410171</c:v>
                </c:pt>
                <c:pt idx="42">
                  <c:v>3.673376177726131</c:v>
                </c:pt>
                <c:pt idx="43">
                  <c:v>0.144754068578781</c:v>
                </c:pt>
                <c:pt idx="44">
                  <c:v>10.74194956986381</c:v>
                </c:pt>
                <c:pt idx="45">
                  <c:v>3.700780740397746</c:v>
                </c:pt>
                <c:pt idx="46">
                  <c:v>2.004665063643971</c:v>
                </c:pt>
                <c:pt idx="47">
                  <c:v>1.003469168540828</c:v>
                </c:pt>
                <c:pt idx="48">
                  <c:v>1.399187202019834</c:v>
                </c:pt>
                <c:pt idx="49">
                  <c:v>-5.47462874679392</c:v>
                </c:pt>
                <c:pt idx="50">
                  <c:v>2.90291257084347</c:v>
                </c:pt>
                <c:pt idx="51">
                  <c:v>-3.1375099109797</c:v>
                </c:pt>
                <c:pt idx="52">
                  <c:v>-0.729521636195653</c:v>
                </c:pt>
                <c:pt idx="53">
                  <c:v>-0.989075254387057</c:v>
                </c:pt>
                <c:pt idx="54">
                  <c:v>1.112030040147821</c:v>
                </c:pt>
                <c:pt idx="55">
                  <c:v>-0.700690297993095</c:v>
                </c:pt>
                <c:pt idx="56">
                  <c:v>1.859628237724491</c:v>
                </c:pt>
                <c:pt idx="57">
                  <c:v>7.657520562404015</c:v>
                </c:pt>
                <c:pt idx="58">
                  <c:v>12.12001434192701</c:v>
                </c:pt>
                <c:pt idx="59">
                  <c:v>6.902191253311965</c:v>
                </c:pt>
                <c:pt idx="60">
                  <c:v>4.551457035736505</c:v>
                </c:pt>
                <c:pt idx="61">
                  <c:v>1.346818072247092</c:v>
                </c:pt>
                <c:pt idx="62">
                  <c:v>-0.49930665599601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'Var05-Local'!$AH$1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'Var05-Local'!$AH$2:$AH$64</c:f>
              <c:numCache>
                <c:formatCode>0.00E+00</c:formatCode>
                <c:ptCount val="63"/>
                <c:pt idx="1">
                  <c:v>200.0032479564041</c:v>
                </c:pt>
                <c:pt idx="2">
                  <c:v>114.8264218220862</c:v>
                </c:pt>
                <c:pt idx="3">
                  <c:v>106.1754784165824</c:v>
                </c:pt>
                <c:pt idx="4">
                  <c:v>82.18197093459135</c:v>
                </c:pt>
                <c:pt idx="5">
                  <c:v>74.58018046396543</c:v>
                </c:pt>
                <c:pt idx="6">
                  <c:v>66.90000804251331</c:v>
                </c:pt>
                <c:pt idx="7">
                  <c:v>109.1221546988419</c:v>
                </c:pt>
                <c:pt idx="8">
                  <c:v>110.6617970279794</c:v>
                </c:pt>
                <c:pt idx="9">
                  <c:v>91.01981788226452</c:v>
                </c:pt>
                <c:pt idx="10">
                  <c:v>90.68794388184</c:v>
                </c:pt>
                <c:pt idx="11">
                  <c:v>116.4031954124319</c:v>
                </c:pt>
                <c:pt idx="12">
                  <c:v>95.91527365664657</c:v>
                </c:pt>
                <c:pt idx="13">
                  <c:v>138.1605407898722</c:v>
                </c:pt>
                <c:pt idx="14">
                  <c:v>97.50222830593546</c:v>
                </c:pt>
                <c:pt idx="15">
                  <c:v>112.386796030981</c:v>
                </c:pt>
                <c:pt idx="16">
                  <c:v>119.7032037521635</c:v>
                </c:pt>
                <c:pt idx="17">
                  <c:v>97.79769483756254</c:v>
                </c:pt>
                <c:pt idx="18">
                  <c:v>101.0270771864102</c:v>
                </c:pt>
                <c:pt idx="19">
                  <c:v>87.92875407953109</c:v>
                </c:pt>
                <c:pt idx="20">
                  <c:v>99.20324092860397</c:v>
                </c:pt>
                <c:pt idx="21">
                  <c:v>100.6021238191619</c:v>
                </c:pt>
                <c:pt idx="22">
                  <c:v>129.5304691303993</c:v>
                </c:pt>
                <c:pt idx="23">
                  <c:v>143.0131813292276</c:v>
                </c:pt>
                <c:pt idx="24">
                  <c:v>92.92127982619741</c:v>
                </c:pt>
                <c:pt idx="25">
                  <c:v>30.08973620129446</c:v>
                </c:pt>
                <c:pt idx="26">
                  <c:v>14.12627402589956</c:v>
                </c:pt>
                <c:pt idx="27">
                  <c:v>3.209941453919528</c:v>
                </c:pt>
                <c:pt idx="28">
                  <c:v>4.490354569221879</c:v>
                </c:pt>
                <c:pt idx="29">
                  <c:v>-3.84053741156238</c:v>
                </c:pt>
                <c:pt idx="30">
                  <c:v>4.764627580977391</c:v>
                </c:pt>
                <c:pt idx="31">
                  <c:v>-1.050721005039363</c:v>
                </c:pt>
                <c:pt idx="32">
                  <c:v>-9.771527614197925</c:v>
                </c:pt>
                <c:pt idx="33">
                  <c:v>-15.23746032787399</c:v>
                </c:pt>
                <c:pt idx="34">
                  <c:v>-5.950152878924089</c:v>
                </c:pt>
                <c:pt idx="35">
                  <c:v>-2.038654693601184</c:v>
                </c:pt>
                <c:pt idx="36">
                  <c:v>-2.884672749918552</c:v>
                </c:pt>
                <c:pt idx="37">
                  <c:v>-8.489560789338585</c:v>
                </c:pt>
                <c:pt idx="38">
                  <c:v>-6.588132462629814</c:v>
                </c:pt>
                <c:pt idx="39">
                  <c:v>-2.362581155225362</c:v>
                </c:pt>
                <c:pt idx="40">
                  <c:v>1.696645077776943</c:v>
                </c:pt>
                <c:pt idx="41">
                  <c:v>-0.40480221636947</c:v>
                </c:pt>
                <c:pt idx="42">
                  <c:v>3.830828216392663</c:v>
                </c:pt>
                <c:pt idx="43">
                  <c:v>0.0775589266814567</c:v>
                </c:pt>
                <c:pt idx="44">
                  <c:v>11.2272185889132</c:v>
                </c:pt>
                <c:pt idx="45">
                  <c:v>3.773925866280145</c:v>
                </c:pt>
                <c:pt idx="46">
                  <c:v>1.993009776839855</c:v>
                </c:pt>
                <c:pt idx="47">
                  <c:v>0.952822361310378</c:v>
                </c:pt>
                <c:pt idx="48">
                  <c:v>1.372221887287787</c:v>
                </c:pt>
                <c:pt idx="49">
                  <c:v>-5.94779985252109</c:v>
                </c:pt>
                <c:pt idx="50">
                  <c:v>2.972947542808951</c:v>
                </c:pt>
                <c:pt idx="51">
                  <c:v>-3.411002897677809</c:v>
                </c:pt>
                <c:pt idx="52">
                  <c:v>-0.863381282370176</c:v>
                </c:pt>
                <c:pt idx="53">
                  <c:v>-1.164678555346228</c:v>
                </c:pt>
                <c:pt idx="54">
                  <c:v>1.091216511904189</c:v>
                </c:pt>
                <c:pt idx="55">
                  <c:v>-0.846169697610688</c:v>
                </c:pt>
                <c:pt idx="56">
                  <c:v>1.88594540231091</c:v>
                </c:pt>
                <c:pt idx="57">
                  <c:v>8.053562944563626</c:v>
                </c:pt>
                <c:pt idx="58">
                  <c:v>12.76120913566873</c:v>
                </c:pt>
                <c:pt idx="59">
                  <c:v>7.20606242528014</c:v>
                </c:pt>
                <c:pt idx="60">
                  <c:v>4.747511674789247</c:v>
                </c:pt>
                <c:pt idx="61">
                  <c:v>1.35859805192256</c:v>
                </c:pt>
                <c:pt idx="62">
                  <c:v>-0.537045180642476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370872"/>
        <c:axId val="2093373816"/>
      </c:lineChart>
      <c:catAx>
        <c:axId val="2093370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373816"/>
        <c:crosses val="autoZero"/>
        <c:auto val="1"/>
        <c:lblAlgn val="ctr"/>
        <c:lblOffset val="100"/>
        <c:noMultiLvlLbl val="0"/>
      </c:catAx>
      <c:valAx>
        <c:axId val="2093373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370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'Var05-Local'!$AA$1</c:f>
              <c:strCache>
                <c:ptCount val="1"/>
                <c:pt idx="0">
                  <c:v>HxBeta1</c:v>
                </c:pt>
              </c:strCache>
            </c:strRef>
          </c:tx>
          <c:marker>
            <c:symbol val="none"/>
          </c:marker>
          <c:val>
            <c:numRef>
              <c:f>'Var05-Local'!$AA$2:$AA$64</c:f>
              <c:numCache>
                <c:formatCode>General</c:formatCode>
                <c:ptCount val="63"/>
                <c:pt idx="0">
                  <c:v>-7.03284954106343E-11</c:v>
                </c:pt>
                <c:pt idx="1">
                  <c:v>-1.39700394993885E-10</c:v>
                </c:pt>
                <c:pt idx="2">
                  <c:v>-3.82038960635583E-10</c:v>
                </c:pt>
                <c:pt idx="3">
                  <c:v>-1.161065275263E-9</c:v>
                </c:pt>
                <c:pt idx="4">
                  <c:v>-2.73077943866359E-9</c:v>
                </c:pt>
                <c:pt idx="5">
                  <c:v>-5.98660942442452E-9</c:v>
                </c:pt>
                <c:pt idx="6">
                  <c:v>-1.22994831847996E-8</c:v>
                </c:pt>
                <c:pt idx="7">
                  <c:v>-4.04263197152436E-8</c:v>
                </c:pt>
                <c:pt idx="8">
                  <c:v>-1.41923561608475E-7</c:v>
                </c:pt>
                <c:pt idx="9">
                  <c:v>-3.74900720528801E-7</c:v>
                </c:pt>
                <c:pt idx="10">
                  <c:v>-1.0186214562552E-6</c:v>
                </c:pt>
                <c:pt idx="11">
                  <c:v>-3.81152286888645E-6</c:v>
                </c:pt>
                <c:pt idx="12">
                  <c:v>-1.11274542126626E-5</c:v>
                </c:pt>
                <c:pt idx="13">
                  <c:v>-5.96909666404267E-5</c:v>
                </c:pt>
                <c:pt idx="14">
                  <c:v>-0.000177886796050294</c:v>
                </c:pt>
                <c:pt idx="15">
                  <c:v>-0.000644826847892401</c:v>
                </c:pt>
                <c:pt idx="16">
                  <c:v>-0.00254298539057662</c:v>
                </c:pt>
                <c:pt idx="17">
                  <c:v>-0.0073272952128729</c:v>
                </c:pt>
                <c:pt idx="18">
                  <c:v>-0.0222392899954138</c:v>
                </c:pt>
                <c:pt idx="19">
                  <c:v>-0.0561239978780054</c:v>
                </c:pt>
                <c:pt idx="20">
                  <c:v>-0.167246511143251</c:v>
                </c:pt>
                <c:pt idx="21">
                  <c:v>-0.501155613229975</c:v>
                </c:pt>
                <c:pt idx="22">
                  <c:v>-2.299924589837152</c:v>
                </c:pt>
                <c:pt idx="23">
                  <c:v>-13.62329903914571</c:v>
                </c:pt>
                <c:pt idx="24">
                  <c:v>-33.69000155521689</c:v>
                </c:pt>
                <c:pt idx="25">
                  <c:v>-40.66288999948151</c:v>
                </c:pt>
                <c:pt idx="26">
                  <c:v>-42.1893254699214</c:v>
                </c:pt>
                <c:pt idx="27">
                  <c:v>-39.75488731621016</c:v>
                </c:pt>
                <c:pt idx="28">
                  <c:v>-38.3374373119337</c:v>
                </c:pt>
                <c:pt idx="29">
                  <c:v>-35.81396038461483</c:v>
                </c:pt>
                <c:pt idx="30">
                  <c:v>-35.04356058980441</c:v>
                </c:pt>
                <c:pt idx="31">
                  <c:v>-33.53583103249567</c:v>
                </c:pt>
                <c:pt idx="32">
                  <c:v>-31.93010581650486</c:v>
                </c:pt>
                <c:pt idx="33">
                  <c:v>-30.42131280682337</c:v>
                </c:pt>
                <c:pt idx="34">
                  <c:v>-29.86530625954215</c:v>
                </c:pt>
                <c:pt idx="35">
                  <c:v>-29.63090609920061</c:v>
                </c:pt>
                <c:pt idx="36">
                  <c:v>-29.6196830111415</c:v>
                </c:pt>
                <c:pt idx="37">
                  <c:v>-29.19994044252864</c:v>
                </c:pt>
                <c:pt idx="38">
                  <c:v>-28.89883300573928</c:v>
                </c:pt>
                <c:pt idx="39">
                  <c:v>-28.77155861679748</c:v>
                </c:pt>
                <c:pt idx="40">
                  <c:v>-28.82073049179478</c:v>
                </c:pt>
                <c:pt idx="41">
                  <c:v>-28.58125449564668</c:v>
                </c:pt>
                <c:pt idx="42">
                  <c:v>-28.5253029195072</c:v>
                </c:pt>
                <c:pt idx="43">
                  <c:v>-28.16149630390518</c:v>
                </c:pt>
                <c:pt idx="44">
                  <c:v>-28.33450064521182</c:v>
                </c:pt>
                <c:pt idx="45">
                  <c:v>-27.8783760940536</c:v>
                </c:pt>
                <c:pt idx="46">
                  <c:v>-27.28856255855062</c:v>
                </c:pt>
                <c:pt idx="47">
                  <c:v>-26.59321076797555</c:v>
                </c:pt>
                <c:pt idx="48">
                  <c:v>-25.90884635114103</c:v>
                </c:pt>
                <c:pt idx="49">
                  <c:v>-24.9414621692006</c:v>
                </c:pt>
                <c:pt idx="50">
                  <c:v>-24.40672348643108</c:v>
                </c:pt>
                <c:pt idx="51">
                  <c:v>-23.52701227801722</c:v>
                </c:pt>
                <c:pt idx="52">
                  <c:v>-22.8337476132636</c:v>
                </c:pt>
                <c:pt idx="53">
                  <c:v>-22.05537900808644</c:v>
                </c:pt>
                <c:pt idx="54">
                  <c:v>-21.41122648543821</c:v>
                </c:pt>
                <c:pt idx="55">
                  <c:v>-20.62817247034103</c:v>
                </c:pt>
                <c:pt idx="56">
                  <c:v>-19.93647317096825</c:v>
                </c:pt>
                <c:pt idx="57">
                  <c:v>-19.32709523973879</c:v>
                </c:pt>
                <c:pt idx="58">
                  <c:v>-18.98890359885097</c:v>
                </c:pt>
                <c:pt idx="59">
                  <c:v>-18.26800850948518</c:v>
                </c:pt>
                <c:pt idx="60">
                  <c:v>-17.56544347015829</c:v>
                </c:pt>
                <c:pt idx="61">
                  <c:v>-16.55676054521245</c:v>
                </c:pt>
                <c:pt idx="62">
                  <c:v>-15.68996814851916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895000"/>
        <c:axId val="2124897992"/>
      </c:lineChart>
      <c:catAx>
        <c:axId val="2124895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897992"/>
        <c:crosses val="autoZero"/>
        <c:auto val="1"/>
        <c:lblAlgn val="ctr"/>
        <c:lblOffset val="100"/>
        <c:noMultiLvlLbl val="0"/>
      </c:catAx>
      <c:valAx>
        <c:axId val="2124897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895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val>
            <c:numRef>
              <c:f>'Var04-Local'!$B$2:$B$64</c:f>
              <c:numCache>
                <c:formatCode>General</c:formatCode>
                <c:ptCount val="63"/>
                <c:pt idx="0">
                  <c:v>0.00517941820350119</c:v>
                </c:pt>
                <c:pt idx="1">
                  <c:v>-0.0127566273472318</c:v>
                </c:pt>
                <c:pt idx="2">
                  <c:v>-0.00238497587468209</c:v>
                </c:pt>
                <c:pt idx="3">
                  <c:v>0.0734032351730038</c:v>
                </c:pt>
                <c:pt idx="4">
                  <c:v>1.41411327016305</c:v>
                </c:pt>
                <c:pt idx="5">
                  <c:v>14.7722252093631</c:v>
                </c:pt>
                <c:pt idx="6">
                  <c:v>18.6793207490677</c:v>
                </c:pt>
                <c:pt idx="7">
                  <c:v>16.8308728114742</c:v>
                </c:pt>
                <c:pt idx="8">
                  <c:v>15.4963630535857</c:v>
                </c:pt>
                <c:pt idx="9">
                  <c:v>13.2991180449118</c:v>
                </c:pt>
                <c:pt idx="10">
                  <c:v>15.0457108831538</c:v>
                </c:pt>
                <c:pt idx="11">
                  <c:v>14.7739903957821</c:v>
                </c:pt>
                <c:pt idx="12">
                  <c:v>17.1230832450584</c:v>
                </c:pt>
                <c:pt idx="13">
                  <c:v>20.8325752852047</c:v>
                </c:pt>
                <c:pt idx="14">
                  <c:v>28.1445942750312</c:v>
                </c:pt>
                <c:pt idx="15">
                  <c:v>33.3489744594949</c:v>
                </c:pt>
                <c:pt idx="16">
                  <c:v>38.1961676983825</c:v>
                </c:pt>
                <c:pt idx="17">
                  <c:v>34.674621381249</c:v>
                </c:pt>
                <c:pt idx="18">
                  <c:v>31.5899775067853</c:v>
                </c:pt>
                <c:pt idx="19">
                  <c:v>27.7374782836201</c:v>
                </c:pt>
                <c:pt idx="20">
                  <c:v>21.7033529396347</c:v>
                </c:pt>
                <c:pt idx="21">
                  <c:v>17.2868731739213</c:v>
                </c:pt>
                <c:pt idx="22">
                  <c:v>13.3869610078523</c:v>
                </c:pt>
                <c:pt idx="23">
                  <c:v>14.1826005585369</c:v>
                </c:pt>
                <c:pt idx="24">
                  <c:v>19.6753846807087</c:v>
                </c:pt>
                <c:pt idx="25">
                  <c:v>25.0611173949435</c:v>
                </c:pt>
                <c:pt idx="26">
                  <c:v>28.5047661012836</c:v>
                </c:pt>
                <c:pt idx="27">
                  <c:v>26.91672471288</c:v>
                </c:pt>
                <c:pt idx="28">
                  <c:v>24.157384416125</c:v>
                </c:pt>
                <c:pt idx="29">
                  <c:v>18.1642950934232</c:v>
                </c:pt>
                <c:pt idx="30">
                  <c:v>9.70870385257985</c:v>
                </c:pt>
                <c:pt idx="31">
                  <c:v>5.9055176308959</c:v>
                </c:pt>
                <c:pt idx="32">
                  <c:v>1.81164033224547</c:v>
                </c:pt>
                <c:pt idx="33">
                  <c:v>6.83271309813991</c:v>
                </c:pt>
                <c:pt idx="34">
                  <c:v>15.4990777116293</c:v>
                </c:pt>
                <c:pt idx="35">
                  <c:v>20.44879420729</c:v>
                </c:pt>
                <c:pt idx="36">
                  <c:v>25.2899444790404</c:v>
                </c:pt>
                <c:pt idx="37">
                  <c:v>20.00832056434</c:v>
                </c:pt>
                <c:pt idx="38">
                  <c:v>17.8717662759116</c:v>
                </c:pt>
                <c:pt idx="39">
                  <c:v>10.3142555361313</c:v>
                </c:pt>
                <c:pt idx="40">
                  <c:v>6.61498596657587</c:v>
                </c:pt>
                <c:pt idx="41">
                  <c:v>4.21466029580498</c:v>
                </c:pt>
                <c:pt idx="42">
                  <c:v>6.77281967568779</c:v>
                </c:pt>
                <c:pt idx="43">
                  <c:v>17.9949228829359</c:v>
                </c:pt>
                <c:pt idx="44">
                  <c:v>22.9574107704247</c:v>
                </c:pt>
                <c:pt idx="45">
                  <c:v>21.1708485595503</c:v>
                </c:pt>
                <c:pt idx="46">
                  <c:v>18.921709068143</c:v>
                </c:pt>
                <c:pt idx="47">
                  <c:v>9.03203693030417</c:v>
                </c:pt>
                <c:pt idx="48">
                  <c:v>3.30604172342769</c:v>
                </c:pt>
                <c:pt idx="49">
                  <c:v>2.84214131425288</c:v>
                </c:pt>
                <c:pt idx="50">
                  <c:v>2.49973970548983</c:v>
                </c:pt>
                <c:pt idx="51">
                  <c:v>14.0462418836294</c:v>
                </c:pt>
                <c:pt idx="52">
                  <c:v>18.2938967069473</c:v>
                </c:pt>
                <c:pt idx="53">
                  <c:v>14.3912246077104</c:v>
                </c:pt>
                <c:pt idx="54">
                  <c:v>8.60550768459249</c:v>
                </c:pt>
                <c:pt idx="55">
                  <c:v>-1.36538458026374</c:v>
                </c:pt>
                <c:pt idx="56">
                  <c:v>-9.741281275854121</c:v>
                </c:pt>
                <c:pt idx="57">
                  <c:v>-14.9754483898311</c:v>
                </c:pt>
                <c:pt idx="58">
                  <c:v>-13.1254986433962</c:v>
                </c:pt>
                <c:pt idx="59">
                  <c:v>-4.09794967307391</c:v>
                </c:pt>
                <c:pt idx="60">
                  <c:v>-0.499805093697196</c:v>
                </c:pt>
                <c:pt idx="61">
                  <c:v>-3.58884060750555</c:v>
                </c:pt>
                <c:pt idx="62">
                  <c:v>-12.8793988319396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169624"/>
        <c:axId val="2067491240"/>
      </c:lineChart>
      <c:catAx>
        <c:axId val="2138169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491240"/>
        <c:crosses val="autoZero"/>
        <c:auto val="1"/>
        <c:lblAlgn val="ctr"/>
        <c:lblOffset val="100"/>
        <c:noMultiLvlLbl val="0"/>
      </c:catAx>
      <c:valAx>
        <c:axId val="2067491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169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'Var05-Local'!$AB$1</c:f>
              <c:strCache>
                <c:ptCount val="1"/>
                <c:pt idx="0">
                  <c:v>HxBeta2</c:v>
                </c:pt>
              </c:strCache>
            </c:strRef>
          </c:tx>
          <c:marker>
            <c:symbol val="none"/>
          </c:marker>
          <c:val>
            <c:numRef>
              <c:f>'Var05-Local'!$AB$2:$AB$64</c:f>
              <c:numCache>
                <c:formatCode>General</c:formatCode>
                <c:ptCount val="63"/>
                <c:pt idx="0">
                  <c:v>-3.76172502849711E-10</c:v>
                </c:pt>
                <c:pt idx="1">
                  <c:v>-3.4972100596344E-10</c:v>
                </c:pt>
                <c:pt idx="2">
                  <c:v>-6.90145254141902E-10</c:v>
                </c:pt>
                <c:pt idx="3">
                  <c:v>-1.86156633961334E-9</c:v>
                </c:pt>
                <c:pt idx="4">
                  <c:v>-4.68782613030794E-9</c:v>
                </c:pt>
                <c:pt idx="5">
                  <c:v>-9.89204552412411E-9</c:v>
                </c:pt>
                <c:pt idx="6">
                  <c:v>-1.70366804505876E-8</c:v>
                </c:pt>
                <c:pt idx="7">
                  <c:v>-5.94243384565003E-8</c:v>
                </c:pt>
                <c:pt idx="8">
                  <c:v>-1.91227926504851E-7</c:v>
                </c:pt>
                <c:pt idx="9">
                  <c:v>-5.2246262648039E-7</c:v>
                </c:pt>
                <c:pt idx="10">
                  <c:v>-1.30266320309548E-6</c:v>
                </c:pt>
                <c:pt idx="11">
                  <c:v>-4.70443624185156E-6</c:v>
                </c:pt>
                <c:pt idx="12">
                  <c:v>-1.2744926621105E-5</c:v>
                </c:pt>
                <c:pt idx="13">
                  <c:v>-6.58741035456526E-5</c:v>
                </c:pt>
                <c:pt idx="14">
                  <c:v>-0.000190014777391294</c:v>
                </c:pt>
                <c:pt idx="15">
                  <c:v>-0.000636454003941135</c:v>
                </c:pt>
                <c:pt idx="16">
                  <c:v>-0.00251193588425911</c:v>
                </c:pt>
                <c:pt idx="17">
                  <c:v>-0.00753713584650697</c:v>
                </c:pt>
                <c:pt idx="18">
                  <c:v>-0.0226396632502871</c:v>
                </c:pt>
                <c:pt idx="19">
                  <c:v>-0.0588371886073611</c:v>
                </c:pt>
                <c:pt idx="20">
                  <c:v>-0.169897370481077</c:v>
                </c:pt>
                <c:pt idx="21">
                  <c:v>-0.50732742685478</c:v>
                </c:pt>
                <c:pt idx="22">
                  <c:v>-2.289865457641002</c:v>
                </c:pt>
                <c:pt idx="23">
                  <c:v>-13.55464998101784</c:v>
                </c:pt>
                <c:pt idx="24">
                  <c:v>-38.92320539775697</c:v>
                </c:pt>
                <c:pt idx="25">
                  <c:v>-51.85262082372365</c:v>
                </c:pt>
                <c:pt idx="26">
                  <c:v>-59.02211057607026</c:v>
                </c:pt>
                <c:pt idx="27">
                  <c:v>-60.62099993106391</c:v>
                </c:pt>
                <c:pt idx="28">
                  <c:v>-63.07994995044632</c:v>
                </c:pt>
                <c:pt idx="29">
                  <c:v>-60.719796668592</c:v>
                </c:pt>
                <c:pt idx="30">
                  <c:v>-63.42471462665913</c:v>
                </c:pt>
                <c:pt idx="31">
                  <c:v>-62.66700776111452</c:v>
                </c:pt>
                <c:pt idx="32">
                  <c:v>-56.93487184494067</c:v>
                </c:pt>
                <c:pt idx="33">
                  <c:v>-49.1268579658372</c:v>
                </c:pt>
                <c:pt idx="34">
                  <c:v>-46.4149136070917</c:v>
                </c:pt>
                <c:pt idx="35">
                  <c:v>-45.4906427301329</c:v>
                </c:pt>
                <c:pt idx="36">
                  <c:v>-44.21780743285868</c:v>
                </c:pt>
                <c:pt idx="37">
                  <c:v>-40.77499397325333</c:v>
                </c:pt>
                <c:pt idx="38">
                  <c:v>-38.29808777680279</c:v>
                </c:pt>
                <c:pt idx="39">
                  <c:v>-37.44967883917582</c:v>
                </c:pt>
                <c:pt idx="40">
                  <c:v>-38.0547091597319</c:v>
                </c:pt>
                <c:pt idx="41">
                  <c:v>-37.92689640506708</c:v>
                </c:pt>
                <c:pt idx="42">
                  <c:v>-39.34616145467727</c:v>
                </c:pt>
                <c:pt idx="43">
                  <c:v>-39.40315787653228</c:v>
                </c:pt>
                <c:pt idx="44">
                  <c:v>-43.8760638780589</c:v>
                </c:pt>
                <c:pt idx="45">
                  <c:v>-45.53043308825572</c:v>
                </c:pt>
                <c:pt idx="46">
                  <c:v>-46.45240701833792</c:v>
                </c:pt>
                <c:pt idx="47">
                  <c:v>-46.92089315779621</c:v>
                </c:pt>
                <c:pt idx="48">
                  <c:v>-47.58202955788244</c:v>
                </c:pt>
                <c:pt idx="49">
                  <c:v>-45.04649562420747</c:v>
                </c:pt>
                <c:pt idx="50">
                  <c:v>-46.37341567285567</c:v>
                </c:pt>
                <c:pt idx="51">
                  <c:v>-44.94091754542143</c:v>
                </c:pt>
                <c:pt idx="52">
                  <c:v>-44.61425536406786</c:v>
                </c:pt>
                <c:pt idx="53">
                  <c:v>-44.17515830451221</c:v>
                </c:pt>
                <c:pt idx="54">
                  <c:v>-44.66914598081882</c:v>
                </c:pt>
                <c:pt idx="55">
                  <c:v>-44.35724633401716</c:v>
                </c:pt>
                <c:pt idx="56">
                  <c:v>-45.18986804656151</c:v>
                </c:pt>
                <c:pt idx="57">
                  <c:v>-48.78805753429908</c:v>
                </c:pt>
                <c:pt idx="58">
                  <c:v>-55.08262856015179</c:v>
                </c:pt>
                <c:pt idx="59">
                  <c:v>-59.02043437498688</c:v>
                </c:pt>
                <c:pt idx="60">
                  <c:v>-61.7692803598595</c:v>
                </c:pt>
                <c:pt idx="61">
                  <c:v>-62.6068403958081</c:v>
                </c:pt>
                <c:pt idx="62">
                  <c:v>-62.29501874772488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928808"/>
        <c:axId val="2124931752"/>
      </c:lineChart>
      <c:catAx>
        <c:axId val="2124928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931752"/>
        <c:crosses val="autoZero"/>
        <c:auto val="1"/>
        <c:lblAlgn val="ctr"/>
        <c:lblOffset val="100"/>
        <c:noMultiLvlLbl val="0"/>
      </c:catAx>
      <c:valAx>
        <c:axId val="2124931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928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GlobalModel!$CB$1</c:f>
              <c:strCache>
                <c:ptCount val="1"/>
                <c:pt idx="0">
                  <c:v>GLOBAL MINUS</c:v>
                </c:pt>
              </c:strCache>
            </c:strRef>
          </c:tx>
          <c:marker>
            <c:symbol val="none"/>
          </c:marker>
          <c:val>
            <c:numRef>
              <c:f>GlobalModel!$CB$2:$CB$64</c:f>
              <c:numCache>
                <c:formatCode>0.00E+00</c:formatCode>
                <c:ptCount val="63"/>
                <c:pt idx="0">
                  <c:v>-1.39583489043487E-15</c:v>
                </c:pt>
                <c:pt idx="1">
                  <c:v>2.04496987166917E-11</c:v>
                </c:pt>
                <c:pt idx="2">
                  <c:v>8.86827393506898E-10</c:v>
                </c:pt>
                <c:pt idx="3">
                  <c:v>6.97274594477233E-9</c:v>
                </c:pt>
                <c:pt idx="4">
                  <c:v>3.26477219965035E-7</c:v>
                </c:pt>
                <c:pt idx="5">
                  <c:v>6.367551071856E-6</c:v>
                </c:pt>
                <c:pt idx="6">
                  <c:v>0.000188449375327767</c:v>
                </c:pt>
                <c:pt idx="7">
                  <c:v>0.00332132348830423</c:v>
                </c:pt>
                <c:pt idx="8">
                  <c:v>0.0240954361322822</c:v>
                </c:pt>
                <c:pt idx="9">
                  <c:v>0.0953012386585402</c:v>
                </c:pt>
                <c:pt idx="10">
                  <c:v>1.40052426358212</c:v>
                </c:pt>
                <c:pt idx="11">
                  <c:v>1.92341424194335</c:v>
                </c:pt>
                <c:pt idx="12">
                  <c:v>3.47826994377865</c:v>
                </c:pt>
                <c:pt idx="13">
                  <c:v>3.10941941120139</c:v>
                </c:pt>
                <c:pt idx="14">
                  <c:v>4.66620045383171</c:v>
                </c:pt>
                <c:pt idx="15">
                  <c:v>5.40575979714741</c:v>
                </c:pt>
                <c:pt idx="16">
                  <c:v>6.50478717439955</c:v>
                </c:pt>
                <c:pt idx="17">
                  <c:v>5.67902718224883</c:v>
                </c:pt>
                <c:pt idx="18">
                  <c:v>5.28816454344841</c:v>
                </c:pt>
                <c:pt idx="19">
                  <c:v>4.39397394686469</c:v>
                </c:pt>
                <c:pt idx="20">
                  <c:v>3.12515406447958</c:v>
                </c:pt>
                <c:pt idx="21">
                  <c:v>2.98909477226268</c:v>
                </c:pt>
                <c:pt idx="22">
                  <c:v>2.32548566863457</c:v>
                </c:pt>
                <c:pt idx="23">
                  <c:v>3.96150900314835</c:v>
                </c:pt>
                <c:pt idx="24">
                  <c:v>5.53965853201513</c:v>
                </c:pt>
                <c:pt idx="25">
                  <c:v>6.65644112972294</c:v>
                </c:pt>
                <c:pt idx="26">
                  <c:v>7.51859395569148</c:v>
                </c:pt>
                <c:pt idx="27">
                  <c:v>7.35662011656222</c:v>
                </c:pt>
                <c:pt idx="28">
                  <c:v>6.62909563614808</c:v>
                </c:pt>
                <c:pt idx="29">
                  <c:v>5.38994747513664</c:v>
                </c:pt>
                <c:pt idx="30">
                  <c:v>4.40423263697255</c:v>
                </c:pt>
                <c:pt idx="31">
                  <c:v>4.3261546061972</c:v>
                </c:pt>
                <c:pt idx="32">
                  <c:v>3.68540798537139</c:v>
                </c:pt>
                <c:pt idx="33">
                  <c:v>6.06684323316172</c:v>
                </c:pt>
                <c:pt idx="34">
                  <c:v>7.49889708585478</c:v>
                </c:pt>
                <c:pt idx="35">
                  <c:v>7.8644548610006</c:v>
                </c:pt>
                <c:pt idx="36">
                  <c:v>8.465477464079</c:v>
                </c:pt>
                <c:pt idx="37">
                  <c:v>6.50502353115018</c:v>
                </c:pt>
                <c:pt idx="38">
                  <c:v>7.09237674504061</c:v>
                </c:pt>
                <c:pt idx="39">
                  <c:v>5.657386325961219</c:v>
                </c:pt>
                <c:pt idx="40">
                  <c:v>5.88925003583571</c:v>
                </c:pt>
                <c:pt idx="41">
                  <c:v>5.16484254845238</c:v>
                </c:pt>
                <c:pt idx="42">
                  <c:v>6.10406375005702</c:v>
                </c:pt>
                <c:pt idx="43">
                  <c:v>8.04571998765703</c:v>
                </c:pt>
                <c:pt idx="44">
                  <c:v>8.98709107355499</c:v>
                </c:pt>
                <c:pt idx="45">
                  <c:v>8.29107620262971</c:v>
                </c:pt>
                <c:pt idx="46">
                  <c:v>8.97884822739462</c:v>
                </c:pt>
                <c:pt idx="47">
                  <c:v>7.62167567893783</c:v>
                </c:pt>
                <c:pt idx="48">
                  <c:v>6.63667782680413</c:v>
                </c:pt>
                <c:pt idx="49">
                  <c:v>6.72172380080553</c:v>
                </c:pt>
                <c:pt idx="50">
                  <c:v>7.54444192477085</c:v>
                </c:pt>
                <c:pt idx="51">
                  <c:v>8.797973035679201</c:v>
                </c:pt>
                <c:pt idx="52">
                  <c:v>8.94685681435188</c:v>
                </c:pt>
                <c:pt idx="53">
                  <c:v>7.7159637227901</c:v>
                </c:pt>
                <c:pt idx="54">
                  <c:v>8.029043156714</c:v>
                </c:pt>
                <c:pt idx="55">
                  <c:v>6.2913687020355</c:v>
                </c:pt>
                <c:pt idx="56">
                  <c:v>6.71231345545217</c:v>
                </c:pt>
                <c:pt idx="57">
                  <c:v>6.19359883469038</c:v>
                </c:pt>
                <c:pt idx="58">
                  <c:v>8.14038946926973</c:v>
                </c:pt>
                <c:pt idx="59">
                  <c:v>7.52586017715243</c:v>
                </c:pt>
                <c:pt idx="60">
                  <c:v>8.36953502111733</c:v>
                </c:pt>
                <c:pt idx="61">
                  <c:v>7.82322345096905</c:v>
                </c:pt>
                <c:pt idx="62">
                  <c:v>7.64040119882028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577192"/>
        <c:axId val="2137580104"/>
      </c:lineChart>
      <c:lineChart>
        <c:grouping val="standard"/>
        <c:varyColors val="0"/>
        <c:ser>
          <c:idx val="1"/>
          <c:order val="1"/>
          <c:tx>
            <c:strRef>
              <c:f>GlobalModel!$CC$1</c:f>
              <c:strCache>
                <c:ptCount val="1"/>
                <c:pt idx="0">
                  <c:v>UR-Shited 3 Shift</c:v>
                </c:pt>
              </c:strCache>
            </c:strRef>
          </c:tx>
          <c:marker>
            <c:symbol val="none"/>
          </c:marker>
          <c:val>
            <c:numRef>
              <c:f>GlobalModel!$CC$2:$CC$62</c:f>
              <c:numCache>
                <c:formatCode>General</c:formatCode>
                <c:ptCount val="61"/>
                <c:pt idx="0">
                  <c:v>12.18</c:v>
                </c:pt>
                <c:pt idx="1">
                  <c:v>12.18</c:v>
                </c:pt>
                <c:pt idx="2">
                  <c:v>10.45</c:v>
                </c:pt>
                <c:pt idx="3">
                  <c:v>10.45</c:v>
                </c:pt>
                <c:pt idx="4">
                  <c:v>10.45</c:v>
                </c:pt>
                <c:pt idx="5">
                  <c:v>13.62</c:v>
                </c:pt>
                <c:pt idx="6">
                  <c:v>13.62</c:v>
                </c:pt>
                <c:pt idx="7">
                  <c:v>17.57</c:v>
                </c:pt>
                <c:pt idx="8">
                  <c:v>17.57</c:v>
                </c:pt>
                <c:pt idx="9">
                  <c:v>17.57</c:v>
                </c:pt>
                <c:pt idx="10">
                  <c:v>21.74</c:v>
                </c:pt>
                <c:pt idx="11">
                  <c:v>21.74</c:v>
                </c:pt>
                <c:pt idx="12">
                  <c:v>24.98</c:v>
                </c:pt>
                <c:pt idx="13">
                  <c:v>24.98</c:v>
                </c:pt>
                <c:pt idx="14">
                  <c:v>24.98</c:v>
                </c:pt>
                <c:pt idx="15">
                  <c:v>24.72</c:v>
                </c:pt>
                <c:pt idx="16">
                  <c:v>24.72</c:v>
                </c:pt>
                <c:pt idx="17">
                  <c:v>27.47</c:v>
                </c:pt>
                <c:pt idx="18">
                  <c:v>27.47</c:v>
                </c:pt>
                <c:pt idx="19">
                  <c:v>27.47</c:v>
                </c:pt>
                <c:pt idx="20">
                  <c:v>30.64</c:v>
                </c:pt>
                <c:pt idx="21">
                  <c:v>30.64</c:v>
                </c:pt>
                <c:pt idx="22">
                  <c:v>24.46</c:v>
                </c:pt>
                <c:pt idx="23">
                  <c:v>24.46</c:v>
                </c:pt>
                <c:pt idx="24">
                  <c:v>24.46</c:v>
                </c:pt>
                <c:pt idx="25">
                  <c:v>27.79</c:v>
                </c:pt>
                <c:pt idx="26">
                  <c:v>27.79</c:v>
                </c:pt>
                <c:pt idx="27">
                  <c:v>29.43</c:v>
                </c:pt>
                <c:pt idx="28">
                  <c:v>29.43</c:v>
                </c:pt>
                <c:pt idx="29">
                  <c:v>29.43</c:v>
                </c:pt>
                <c:pt idx="30">
                  <c:v>27.49</c:v>
                </c:pt>
                <c:pt idx="31">
                  <c:v>27.49</c:v>
                </c:pt>
                <c:pt idx="32">
                  <c:v>27.09</c:v>
                </c:pt>
                <c:pt idx="33">
                  <c:v>27.09</c:v>
                </c:pt>
                <c:pt idx="34">
                  <c:v>27.09</c:v>
                </c:pt>
                <c:pt idx="35">
                  <c:v>32.04</c:v>
                </c:pt>
                <c:pt idx="36">
                  <c:v>32.04</c:v>
                </c:pt>
                <c:pt idx="37">
                  <c:v>35.29</c:v>
                </c:pt>
                <c:pt idx="38">
                  <c:v>35.29</c:v>
                </c:pt>
                <c:pt idx="39">
                  <c:v>35.57</c:v>
                </c:pt>
                <c:pt idx="40">
                  <c:v>35.57</c:v>
                </c:pt>
                <c:pt idx="41">
                  <c:v>33.21</c:v>
                </c:pt>
                <c:pt idx="42">
                  <c:v>33.21</c:v>
                </c:pt>
                <c:pt idx="43">
                  <c:v>35.28</c:v>
                </c:pt>
                <c:pt idx="44">
                  <c:v>35.28</c:v>
                </c:pt>
                <c:pt idx="45">
                  <c:v>35.32</c:v>
                </c:pt>
                <c:pt idx="46">
                  <c:v>35.32</c:v>
                </c:pt>
                <c:pt idx="47">
                  <c:v>38.44</c:v>
                </c:pt>
                <c:pt idx="48">
                  <c:v>38.44</c:v>
                </c:pt>
                <c:pt idx="49">
                  <c:v>36.6</c:v>
                </c:pt>
                <c:pt idx="50">
                  <c:v>36.6</c:v>
                </c:pt>
                <c:pt idx="51">
                  <c:v>37.11</c:v>
                </c:pt>
                <c:pt idx="52">
                  <c:v>37.11</c:v>
                </c:pt>
                <c:pt idx="53">
                  <c:v>35.74</c:v>
                </c:pt>
                <c:pt idx="54">
                  <c:v>35.74</c:v>
                </c:pt>
                <c:pt idx="55">
                  <c:v>38.77</c:v>
                </c:pt>
                <c:pt idx="56">
                  <c:v>38.77</c:v>
                </c:pt>
                <c:pt idx="57">
                  <c:v>36.25</c:v>
                </c:pt>
                <c:pt idx="58">
                  <c:v>36.25</c:v>
                </c:pt>
                <c:pt idx="59">
                  <c:v>33.35</c:v>
                </c:pt>
                <c:pt idx="60">
                  <c:v>33.35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586504"/>
        <c:axId val="2137583208"/>
      </c:lineChart>
      <c:catAx>
        <c:axId val="2137577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580104"/>
        <c:crosses val="autoZero"/>
        <c:auto val="1"/>
        <c:lblAlgn val="ctr"/>
        <c:lblOffset val="100"/>
        <c:noMultiLvlLbl val="0"/>
      </c:catAx>
      <c:valAx>
        <c:axId val="213758010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37577192"/>
        <c:crosses val="autoZero"/>
        <c:crossBetween val="between"/>
      </c:valAx>
      <c:valAx>
        <c:axId val="2137583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37586504"/>
        <c:crosses val="max"/>
        <c:crossBetween val="between"/>
      </c:valAx>
      <c:catAx>
        <c:axId val="2137586504"/>
        <c:scaling>
          <c:orientation val="minMax"/>
        </c:scaling>
        <c:delete val="1"/>
        <c:axPos val="b"/>
        <c:majorTickMark val="out"/>
        <c:minorTickMark val="none"/>
        <c:tickLblPos val="nextTo"/>
        <c:crossAx val="213758320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val>
            <c:numRef>
              <c:f>GlobalModel!$B$2:$B$64</c:f>
              <c:numCache>
                <c:formatCode>0.00E+00</c:formatCode>
                <c:ptCount val="63"/>
                <c:pt idx="0">
                  <c:v>1.39583489043487E-15</c:v>
                </c:pt>
                <c:pt idx="1">
                  <c:v>-2.04496987166917E-11</c:v>
                </c:pt>
                <c:pt idx="2">
                  <c:v>-8.86827393506898E-10</c:v>
                </c:pt>
                <c:pt idx="3">
                  <c:v>-6.97274594477233E-9</c:v>
                </c:pt>
                <c:pt idx="4">
                  <c:v>-3.26477219965035E-7</c:v>
                </c:pt>
                <c:pt idx="5">
                  <c:v>-6.367551071856E-6</c:v>
                </c:pt>
                <c:pt idx="6">
                  <c:v>-0.000188449375327767</c:v>
                </c:pt>
                <c:pt idx="7">
                  <c:v>-0.00332132348830423</c:v>
                </c:pt>
                <c:pt idx="8">
                  <c:v>-0.0240954361322822</c:v>
                </c:pt>
                <c:pt idx="9">
                  <c:v>-0.0953012386585402</c:v>
                </c:pt>
                <c:pt idx="10" formatCode="General">
                  <c:v>-1.40052426358212</c:v>
                </c:pt>
                <c:pt idx="11" formatCode="General">
                  <c:v>-1.92341424194335</c:v>
                </c:pt>
                <c:pt idx="12" formatCode="General">
                  <c:v>-3.47826994377865</c:v>
                </c:pt>
                <c:pt idx="13" formatCode="General">
                  <c:v>-3.10941941120139</c:v>
                </c:pt>
                <c:pt idx="14" formatCode="General">
                  <c:v>-4.66620045383171</c:v>
                </c:pt>
                <c:pt idx="15" formatCode="General">
                  <c:v>-5.40575979714741</c:v>
                </c:pt>
                <c:pt idx="16" formatCode="General">
                  <c:v>-6.50478717439955</c:v>
                </c:pt>
                <c:pt idx="17" formatCode="General">
                  <c:v>-5.67902718224883</c:v>
                </c:pt>
                <c:pt idx="18" formatCode="General">
                  <c:v>-5.28816454344841</c:v>
                </c:pt>
                <c:pt idx="19" formatCode="General">
                  <c:v>-4.39397394686469</c:v>
                </c:pt>
                <c:pt idx="20" formatCode="General">
                  <c:v>-3.12515406447958</c:v>
                </c:pt>
                <c:pt idx="21" formatCode="General">
                  <c:v>-2.98909477226268</c:v>
                </c:pt>
                <c:pt idx="22" formatCode="General">
                  <c:v>-2.32548566863457</c:v>
                </c:pt>
                <c:pt idx="23" formatCode="General">
                  <c:v>-3.96150900314835</c:v>
                </c:pt>
                <c:pt idx="24" formatCode="General">
                  <c:v>-5.53965853201513</c:v>
                </c:pt>
                <c:pt idx="25" formatCode="General">
                  <c:v>-6.65644112972294</c:v>
                </c:pt>
                <c:pt idx="26" formatCode="General">
                  <c:v>-7.51859395569148</c:v>
                </c:pt>
                <c:pt idx="27" formatCode="General">
                  <c:v>-7.35662011656222</c:v>
                </c:pt>
                <c:pt idx="28" formatCode="General">
                  <c:v>-6.62909563614808</c:v>
                </c:pt>
                <c:pt idx="29" formatCode="General">
                  <c:v>-5.38994747513664</c:v>
                </c:pt>
                <c:pt idx="30" formatCode="General">
                  <c:v>-4.40423263697255</c:v>
                </c:pt>
                <c:pt idx="31" formatCode="General">
                  <c:v>-4.3261546061972</c:v>
                </c:pt>
                <c:pt idx="32" formatCode="General">
                  <c:v>-3.68540798537139</c:v>
                </c:pt>
                <c:pt idx="33" formatCode="General">
                  <c:v>-6.06684323316172</c:v>
                </c:pt>
                <c:pt idx="34" formatCode="General">
                  <c:v>-7.49889708585478</c:v>
                </c:pt>
                <c:pt idx="35" formatCode="General">
                  <c:v>-7.8644548610006</c:v>
                </c:pt>
                <c:pt idx="36" formatCode="General">
                  <c:v>-8.465477464079</c:v>
                </c:pt>
                <c:pt idx="37" formatCode="General">
                  <c:v>-6.50502353115018</c:v>
                </c:pt>
                <c:pt idx="38" formatCode="General">
                  <c:v>-7.09237674504061</c:v>
                </c:pt>
                <c:pt idx="39" formatCode="General">
                  <c:v>-5.657386325961219</c:v>
                </c:pt>
                <c:pt idx="40" formatCode="General">
                  <c:v>-5.88925003583571</c:v>
                </c:pt>
                <c:pt idx="41" formatCode="General">
                  <c:v>-5.16484254845238</c:v>
                </c:pt>
                <c:pt idx="42" formatCode="General">
                  <c:v>-6.10406375005702</c:v>
                </c:pt>
                <c:pt idx="43" formatCode="General">
                  <c:v>-8.04571998765703</c:v>
                </c:pt>
                <c:pt idx="44" formatCode="General">
                  <c:v>-8.98709107355499</c:v>
                </c:pt>
                <c:pt idx="45" formatCode="General">
                  <c:v>-8.29107620262971</c:v>
                </c:pt>
                <c:pt idx="46" formatCode="General">
                  <c:v>-8.97884822739462</c:v>
                </c:pt>
                <c:pt idx="47" formatCode="General">
                  <c:v>-7.62167567893783</c:v>
                </c:pt>
                <c:pt idx="48" formatCode="General">
                  <c:v>-6.63667782680413</c:v>
                </c:pt>
                <c:pt idx="49" formatCode="General">
                  <c:v>-6.72172380080553</c:v>
                </c:pt>
                <c:pt idx="50" formatCode="General">
                  <c:v>-7.54444192477085</c:v>
                </c:pt>
                <c:pt idx="51" formatCode="General">
                  <c:v>-8.797973035679201</c:v>
                </c:pt>
                <c:pt idx="52" formatCode="General">
                  <c:v>-8.94685681435188</c:v>
                </c:pt>
                <c:pt idx="53" formatCode="General">
                  <c:v>-7.7159637227901</c:v>
                </c:pt>
                <c:pt idx="54" formatCode="General">
                  <c:v>-8.029043156714</c:v>
                </c:pt>
                <c:pt idx="55" formatCode="General">
                  <c:v>-6.2913687020355</c:v>
                </c:pt>
                <c:pt idx="56" formatCode="General">
                  <c:v>-6.71231345545217</c:v>
                </c:pt>
                <c:pt idx="57" formatCode="General">
                  <c:v>-6.19359883469038</c:v>
                </c:pt>
                <c:pt idx="58" formatCode="General">
                  <c:v>-8.14038946926973</c:v>
                </c:pt>
                <c:pt idx="59" formatCode="General">
                  <c:v>-7.52586017715243</c:v>
                </c:pt>
                <c:pt idx="60" formatCode="General">
                  <c:v>-8.36953502111733</c:v>
                </c:pt>
                <c:pt idx="61" formatCode="General">
                  <c:v>-7.82322345096905</c:v>
                </c:pt>
                <c:pt idx="62" formatCode="General">
                  <c:v>-7.64040119882028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968248"/>
        <c:axId val="2124971240"/>
      </c:lineChart>
      <c:catAx>
        <c:axId val="2124968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971240"/>
        <c:crosses val="autoZero"/>
        <c:auto val="1"/>
        <c:lblAlgn val="ctr"/>
        <c:lblOffset val="100"/>
        <c:noMultiLvlLbl val="0"/>
      </c:catAx>
      <c:valAx>
        <c:axId val="212497124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24968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GlobalModel!$E$1</c:f>
              <c:strCache>
                <c:ptCount val="1"/>
                <c:pt idx="0">
                  <c:v>alpha1</c:v>
                </c:pt>
              </c:strCache>
            </c:strRef>
          </c:tx>
          <c:marker>
            <c:symbol val="none"/>
          </c:marker>
          <c:val>
            <c:numRef>
              <c:f>GlobalModel!$E$2:$E$64</c:f>
              <c:numCache>
                <c:formatCode>General</c:formatCode>
                <c:ptCount val="63"/>
                <c:pt idx="0">
                  <c:v>58372.8596283436</c:v>
                </c:pt>
                <c:pt idx="1">
                  <c:v>58634.4882261039</c:v>
                </c:pt>
                <c:pt idx="2">
                  <c:v>58869.5405077177</c:v>
                </c:pt>
                <c:pt idx="3">
                  <c:v>59174.7282761041</c:v>
                </c:pt>
                <c:pt idx="4">
                  <c:v>59554.7266689627</c:v>
                </c:pt>
                <c:pt idx="5">
                  <c:v>59748.6383989148</c:v>
                </c:pt>
                <c:pt idx="6">
                  <c:v>60017.4649256623</c:v>
                </c:pt>
                <c:pt idx="7">
                  <c:v>60225.4374447395</c:v>
                </c:pt>
                <c:pt idx="8">
                  <c:v>60378.8370183476</c:v>
                </c:pt>
                <c:pt idx="9">
                  <c:v>60577.3986620504</c:v>
                </c:pt>
                <c:pt idx="10">
                  <c:v>60733.5323863578</c:v>
                </c:pt>
                <c:pt idx="11">
                  <c:v>60761.5545259286</c:v>
                </c:pt>
                <c:pt idx="12">
                  <c:v>60769.7637471371</c:v>
                </c:pt>
                <c:pt idx="13">
                  <c:v>60805.6373878895</c:v>
                </c:pt>
                <c:pt idx="14">
                  <c:v>60779.279114147</c:v>
                </c:pt>
                <c:pt idx="15">
                  <c:v>60744.4525412337</c:v>
                </c:pt>
                <c:pt idx="16">
                  <c:v>60705.0587666309</c:v>
                </c:pt>
                <c:pt idx="17">
                  <c:v>60657.0511497558</c:v>
                </c:pt>
                <c:pt idx="18">
                  <c:v>60621.6540492607</c:v>
                </c:pt>
                <c:pt idx="19">
                  <c:v>60652.747339409</c:v>
                </c:pt>
                <c:pt idx="20">
                  <c:v>60696.0370046898</c:v>
                </c:pt>
                <c:pt idx="21">
                  <c:v>60710.7508073342</c:v>
                </c:pt>
                <c:pt idx="22">
                  <c:v>60791.5497172873</c:v>
                </c:pt>
                <c:pt idx="23">
                  <c:v>60822.9256477744</c:v>
                </c:pt>
                <c:pt idx="24">
                  <c:v>60822.1405297986</c:v>
                </c:pt>
                <c:pt idx="25">
                  <c:v>60801.9466069495</c:v>
                </c:pt>
                <c:pt idx="26">
                  <c:v>60773.0962097268</c:v>
                </c:pt>
                <c:pt idx="27">
                  <c:v>60714.3417952544</c:v>
                </c:pt>
                <c:pt idx="28">
                  <c:v>60688.9215888411</c:v>
                </c:pt>
                <c:pt idx="29">
                  <c:v>60654.6065368688</c:v>
                </c:pt>
                <c:pt idx="30">
                  <c:v>60636.0876509486</c:v>
                </c:pt>
                <c:pt idx="31">
                  <c:v>60606.5700993686</c:v>
                </c:pt>
                <c:pt idx="32">
                  <c:v>60546.8372751796</c:v>
                </c:pt>
                <c:pt idx="33">
                  <c:v>60493.2514508111</c:v>
                </c:pt>
                <c:pt idx="34">
                  <c:v>60415.2734081059</c:v>
                </c:pt>
                <c:pt idx="35">
                  <c:v>60347.8018569498</c:v>
                </c:pt>
                <c:pt idx="36">
                  <c:v>60303.0115442957</c:v>
                </c:pt>
                <c:pt idx="37">
                  <c:v>60250.7285398562</c:v>
                </c:pt>
                <c:pt idx="38">
                  <c:v>60200.4258867341</c:v>
                </c:pt>
                <c:pt idx="39">
                  <c:v>60136.4740027278</c:v>
                </c:pt>
                <c:pt idx="40">
                  <c:v>60064.3352020117</c:v>
                </c:pt>
                <c:pt idx="41">
                  <c:v>59987.3635171502</c:v>
                </c:pt>
                <c:pt idx="42">
                  <c:v>59913.3520254502</c:v>
                </c:pt>
                <c:pt idx="43">
                  <c:v>59826.8096684649</c:v>
                </c:pt>
                <c:pt idx="44">
                  <c:v>59747.351424109</c:v>
                </c:pt>
                <c:pt idx="45">
                  <c:v>59662.1399509495</c:v>
                </c:pt>
                <c:pt idx="46">
                  <c:v>59569.3076426005</c:v>
                </c:pt>
                <c:pt idx="47">
                  <c:v>59469.1925736748</c:v>
                </c:pt>
                <c:pt idx="48">
                  <c:v>59375.3177909506</c:v>
                </c:pt>
                <c:pt idx="49">
                  <c:v>59273.6096255891</c:v>
                </c:pt>
                <c:pt idx="50">
                  <c:v>59193.6198123046</c:v>
                </c:pt>
                <c:pt idx="51">
                  <c:v>59111.6309658538</c:v>
                </c:pt>
                <c:pt idx="52">
                  <c:v>59032.2118837705</c:v>
                </c:pt>
                <c:pt idx="53">
                  <c:v>58953.1290233575</c:v>
                </c:pt>
                <c:pt idx="54">
                  <c:v>58870.131951265</c:v>
                </c:pt>
                <c:pt idx="55">
                  <c:v>58768.1195967523</c:v>
                </c:pt>
                <c:pt idx="56">
                  <c:v>58674.4464084762</c:v>
                </c:pt>
                <c:pt idx="57">
                  <c:v>58573.6060915809</c:v>
                </c:pt>
                <c:pt idx="58">
                  <c:v>58496.8839935337</c:v>
                </c:pt>
                <c:pt idx="59">
                  <c:v>58427.013819865</c:v>
                </c:pt>
                <c:pt idx="60">
                  <c:v>58366.9807607469</c:v>
                </c:pt>
                <c:pt idx="61">
                  <c:v>58295.5363053382</c:v>
                </c:pt>
                <c:pt idx="62">
                  <c:v>58236.656557229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696776"/>
        <c:axId val="2131699688"/>
      </c:lineChart>
      <c:lineChart>
        <c:grouping val="standard"/>
        <c:varyColors val="0"/>
        <c:ser>
          <c:idx val="1"/>
          <c:order val="1"/>
          <c:tx>
            <c:strRef>
              <c:f>GlobalModel!$H$1</c:f>
              <c:strCache>
                <c:ptCount val="1"/>
                <c:pt idx="0">
                  <c:v>Beta1</c:v>
                </c:pt>
              </c:strCache>
            </c:strRef>
          </c:tx>
          <c:marker>
            <c:symbol val="none"/>
          </c:marker>
          <c:val>
            <c:numRef>
              <c:f>GlobalModel!$H$2:$H$64</c:f>
              <c:numCache>
                <c:formatCode>0.00E+00</c:formatCode>
                <c:ptCount val="63"/>
                <c:pt idx="0">
                  <c:v>-4.81481851818954E-7</c:v>
                </c:pt>
                <c:pt idx="1">
                  <c:v>-4.44745876935353E-7</c:v>
                </c:pt>
                <c:pt idx="2">
                  <c:v>-5.99752081179946E-7</c:v>
                </c:pt>
                <c:pt idx="3">
                  <c:v>-2.04355556180794E-6</c:v>
                </c:pt>
                <c:pt idx="4">
                  <c:v>-5.17564028808581E-5</c:v>
                </c:pt>
                <c:pt idx="5">
                  <c:v>-0.000882509370110289</c:v>
                </c:pt>
                <c:pt idx="6" formatCode="General">
                  <c:v>-0.0321849773037933</c:v>
                </c:pt>
                <c:pt idx="7" formatCode="General">
                  <c:v>-0.603993993579147</c:v>
                </c:pt>
                <c:pt idx="8" formatCode="General">
                  <c:v>-5.67657341569441</c:v>
                </c:pt>
                <c:pt idx="9" formatCode="General">
                  <c:v>-42.1552324633347</c:v>
                </c:pt>
                <c:pt idx="10" formatCode="General">
                  <c:v>-279.700516404216</c:v>
                </c:pt>
                <c:pt idx="11" formatCode="General">
                  <c:v>-436.394577100788</c:v>
                </c:pt>
                <c:pt idx="12" formatCode="General">
                  <c:v>-561.115314117704</c:v>
                </c:pt>
                <c:pt idx="13" formatCode="General">
                  <c:v>-643.606949578568</c:v>
                </c:pt>
                <c:pt idx="14" formatCode="General">
                  <c:v>-615.003077973977</c:v>
                </c:pt>
                <c:pt idx="15" formatCode="General">
                  <c:v>-561.600868097303</c:v>
                </c:pt>
                <c:pt idx="16" formatCode="General">
                  <c:v>-515.117449991732</c:v>
                </c:pt>
                <c:pt idx="17" formatCode="General">
                  <c:v>-463.171609125683</c:v>
                </c:pt>
                <c:pt idx="18" formatCode="General">
                  <c:v>-436.46069695998</c:v>
                </c:pt>
                <c:pt idx="19" formatCode="General">
                  <c:v>-451.725274438414</c:v>
                </c:pt>
                <c:pt idx="20" formatCode="General">
                  <c:v>-466.542241376464</c:v>
                </c:pt>
                <c:pt idx="21" formatCode="General">
                  <c:v>-470.901822217513</c:v>
                </c:pt>
                <c:pt idx="22" formatCode="General">
                  <c:v>-491.694409167018</c:v>
                </c:pt>
                <c:pt idx="23" formatCode="General">
                  <c:v>-504.421351458696</c:v>
                </c:pt>
                <c:pt idx="24" formatCode="General">
                  <c:v>-504.603634257916</c:v>
                </c:pt>
                <c:pt idx="25" formatCode="General">
                  <c:v>-492.355477100841</c:v>
                </c:pt>
                <c:pt idx="26" formatCode="General">
                  <c:v>-473.755844378445</c:v>
                </c:pt>
                <c:pt idx="27" formatCode="General">
                  <c:v>-437.996122944042</c:v>
                </c:pt>
                <c:pt idx="28" formatCode="General">
                  <c:v>-424.697795167225</c:v>
                </c:pt>
                <c:pt idx="29" formatCode="General">
                  <c:v>-410.869687227084</c:v>
                </c:pt>
                <c:pt idx="30" formatCode="General">
                  <c:v>-404.928257188081</c:v>
                </c:pt>
                <c:pt idx="31" formatCode="General">
                  <c:v>-396.219803992796</c:v>
                </c:pt>
                <c:pt idx="32" formatCode="General">
                  <c:v>-381.148614555804</c:v>
                </c:pt>
                <c:pt idx="33" formatCode="General">
                  <c:v>-360.714695272391</c:v>
                </c:pt>
                <c:pt idx="34" formatCode="General">
                  <c:v>-324.356773443302</c:v>
                </c:pt>
                <c:pt idx="35" formatCode="General">
                  <c:v>-292.179973432115</c:v>
                </c:pt>
                <c:pt idx="36" formatCode="General">
                  <c:v>-270.628530589932</c:v>
                </c:pt>
                <c:pt idx="37" formatCode="General">
                  <c:v>-251.188622043104</c:v>
                </c:pt>
                <c:pt idx="38" formatCode="General">
                  <c:v>-232.615535148342</c:v>
                </c:pt>
                <c:pt idx="39" formatCode="General">
                  <c:v>-213.577009881268</c:v>
                </c:pt>
                <c:pt idx="40" formatCode="General">
                  <c:v>-192.286052650887</c:v>
                </c:pt>
                <c:pt idx="41" formatCode="General">
                  <c:v>-172.28082757851</c:v>
                </c:pt>
                <c:pt idx="42" formatCode="General">
                  <c:v>-150.373037344359</c:v>
                </c:pt>
                <c:pt idx="43" formatCode="General">
                  <c:v>-117.652541681505</c:v>
                </c:pt>
                <c:pt idx="44" formatCode="General">
                  <c:v>-84.8102509034555</c:v>
                </c:pt>
                <c:pt idx="45" formatCode="General">
                  <c:v>-52.9286561754785</c:v>
                </c:pt>
                <c:pt idx="46" formatCode="General">
                  <c:v>-17.4983216210811</c:v>
                </c:pt>
                <c:pt idx="47" formatCode="General">
                  <c:v>14.6489593552655</c:v>
                </c:pt>
                <c:pt idx="48" formatCode="General">
                  <c:v>40.0815566817125</c:v>
                </c:pt>
                <c:pt idx="49" formatCode="General">
                  <c:v>67.1663902611714</c:v>
                </c:pt>
                <c:pt idx="50" formatCode="General">
                  <c:v>90.5492479285135</c:v>
                </c:pt>
                <c:pt idx="51" formatCode="General">
                  <c:v>117.854983326773</c:v>
                </c:pt>
                <c:pt idx="52" formatCode="General">
                  <c:v>144.319457281352</c:v>
                </c:pt>
                <c:pt idx="53" formatCode="General">
                  <c:v>166.74404960997</c:v>
                </c:pt>
                <c:pt idx="54" formatCode="General">
                  <c:v>190.375525847575</c:v>
                </c:pt>
                <c:pt idx="55" formatCode="General">
                  <c:v>213.309982018267</c:v>
                </c:pt>
                <c:pt idx="56" formatCode="General">
                  <c:v>235.029453286451</c:v>
                </c:pt>
                <c:pt idx="57" formatCode="General">
                  <c:v>256.693435143691</c:v>
                </c:pt>
                <c:pt idx="58" formatCode="General">
                  <c:v>277.698409022076</c:v>
                </c:pt>
                <c:pt idx="59" formatCode="General">
                  <c:v>295.551910685508</c:v>
                </c:pt>
                <c:pt idx="60" formatCode="General">
                  <c:v>312.19189410512</c:v>
                </c:pt>
                <c:pt idx="61" formatCode="General">
                  <c:v>330.63259949717</c:v>
                </c:pt>
                <c:pt idx="62" formatCode="General">
                  <c:v>345.233942456451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706200"/>
        <c:axId val="2131702728"/>
      </c:lineChart>
      <c:catAx>
        <c:axId val="2131696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699688"/>
        <c:crosses val="autoZero"/>
        <c:auto val="1"/>
        <c:lblAlgn val="ctr"/>
        <c:lblOffset val="100"/>
        <c:noMultiLvlLbl val="0"/>
      </c:catAx>
      <c:valAx>
        <c:axId val="2131699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696776"/>
        <c:crosses val="autoZero"/>
        <c:crossBetween val="between"/>
      </c:valAx>
      <c:valAx>
        <c:axId val="2131702728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2131706200"/>
        <c:crosses val="max"/>
        <c:crossBetween val="between"/>
      </c:valAx>
      <c:catAx>
        <c:axId val="2131706200"/>
        <c:scaling>
          <c:orientation val="minMax"/>
        </c:scaling>
        <c:delete val="1"/>
        <c:axPos val="b"/>
        <c:majorTickMark val="out"/>
        <c:minorTickMark val="none"/>
        <c:tickLblPos val="nextTo"/>
        <c:crossAx val="213170272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GlobalModel!$K$1</c:f>
              <c:strCache>
                <c:ptCount val="1"/>
                <c:pt idx="0">
                  <c:v>alpha2</c:v>
                </c:pt>
              </c:strCache>
            </c:strRef>
          </c:tx>
          <c:marker>
            <c:symbol val="none"/>
          </c:marker>
          <c:val>
            <c:numRef>
              <c:f>GlobalModel!$K$2:$K$64</c:f>
              <c:numCache>
                <c:formatCode>General</c:formatCode>
                <c:ptCount val="63"/>
                <c:pt idx="0">
                  <c:v>76903.6787108253</c:v>
                </c:pt>
                <c:pt idx="1">
                  <c:v>76393.23239958299</c:v>
                </c:pt>
                <c:pt idx="2">
                  <c:v>80281.2094295163</c:v>
                </c:pt>
                <c:pt idx="3">
                  <c:v>83492.0480103383</c:v>
                </c:pt>
                <c:pt idx="4">
                  <c:v>86892.1742146898</c:v>
                </c:pt>
                <c:pt idx="5">
                  <c:v>90069.6744873279</c:v>
                </c:pt>
                <c:pt idx="6">
                  <c:v>92914.2096232413</c:v>
                </c:pt>
                <c:pt idx="7">
                  <c:v>95872.8404252439</c:v>
                </c:pt>
                <c:pt idx="8">
                  <c:v>98153.5245594543</c:v>
                </c:pt>
                <c:pt idx="9">
                  <c:v>100177.319222016</c:v>
                </c:pt>
                <c:pt idx="10">
                  <c:v>102688.456603928</c:v>
                </c:pt>
                <c:pt idx="11">
                  <c:v>104166.255729907</c:v>
                </c:pt>
                <c:pt idx="12">
                  <c:v>104444.608535271</c:v>
                </c:pt>
                <c:pt idx="13">
                  <c:v>104584.120247026</c:v>
                </c:pt>
                <c:pt idx="14">
                  <c:v>104248.062568362</c:v>
                </c:pt>
                <c:pt idx="15">
                  <c:v>103876.284655312</c:v>
                </c:pt>
                <c:pt idx="16">
                  <c:v>103564.798632268</c:v>
                </c:pt>
                <c:pt idx="17">
                  <c:v>103520.472474553</c:v>
                </c:pt>
                <c:pt idx="18">
                  <c:v>103623.262427854</c:v>
                </c:pt>
                <c:pt idx="19">
                  <c:v>103854.4597872</c:v>
                </c:pt>
                <c:pt idx="20">
                  <c:v>103918.062159396</c:v>
                </c:pt>
                <c:pt idx="21">
                  <c:v>104420.370663942</c:v>
                </c:pt>
                <c:pt idx="22">
                  <c:v>104484.849343874</c:v>
                </c:pt>
                <c:pt idx="23">
                  <c:v>104555.673784013</c:v>
                </c:pt>
                <c:pt idx="24">
                  <c:v>104376.806573956</c:v>
                </c:pt>
                <c:pt idx="25">
                  <c:v>104445.883769221</c:v>
                </c:pt>
                <c:pt idx="26">
                  <c:v>104400.60166991</c:v>
                </c:pt>
                <c:pt idx="27">
                  <c:v>104584.419904589</c:v>
                </c:pt>
                <c:pt idx="28">
                  <c:v>104765.054998332</c:v>
                </c:pt>
                <c:pt idx="29">
                  <c:v>105129.184518142</c:v>
                </c:pt>
                <c:pt idx="30">
                  <c:v>105584.425260562</c:v>
                </c:pt>
                <c:pt idx="31">
                  <c:v>106162.461668296</c:v>
                </c:pt>
                <c:pt idx="32">
                  <c:v>106664.965593545</c:v>
                </c:pt>
                <c:pt idx="33">
                  <c:v>106673.216132748</c:v>
                </c:pt>
                <c:pt idx="34">
                  <c:v>106751.292553442</c:v>
                </c:pt>
                <c:pt idx="35">
                  <c:v>106701.170278279</c:v>
                </c:pt>
                <c:pt idx="36">
                  <c:v>106493.797432505</c:v>
                </c:pt>
                <c:pt idx="37">
                  <c:v>106445.477589028</c:v>
                </c:pt>
                <c:pt idx="38">
                  <c:v>106261.228575646</c:v>
                </c:pt>
                <c:pt idx="39">
                  <c:v>106201.185567077</c:v>
                </c:pt>
                <c:pt idx="40">
                  <c:v>106235.417271476</c:v>
                </c:pt>
                <c:pt idx="41">
                  <c:v>106327.541297809</c:v>
                </c:pt>
                <c:pt idx="42">
                  <c:v>106453.599385543</c:v>
                </c:pt>
                <c:pt idx="43">
                  <c:v>106453.109166581</c:v>
                </c:pt>
                <c:pt idx="44">
                  <c:v>106669.284476382</c:v>
                </c:pt>
                <c:pt idx="45">
                  <c:v>106714.707913472</c:v>
                </c:pt>
                <c:pt idx="46">
                  <c:v>107430.59607293</c:v>
                </c:pt>
                <c:pt idx="47">
                  <c:v>107897.575387185</c:v>
                </c:pt>
                <c:pt idx="48">
                  <c:v>108265.018473418</c:v>
                </c:pt>
                <c:pt idx="49">
                  <c:v>108524.586478789</c:v>
                </c:pt>
                <c:pt idx="50">
                  <c:v>108748.129969242</c:v>
                </c:pt>
                <c:pt idx="51">
                  <c:v>108670.693245078</c:v>
                </c:pt>
                <c:pt idx="52">
                  <c:v>108606.612773591</c:v>
                </c:pt>
                <c:pt idx="53">
                  <c:v>108545.420504902</c:v>
                </c:pt>
                <c:pt idx="54">
                  <c:v>108476.524220033</c:v>
                </c:pt>
                <c:pt idx="55">
                  <c:v>108443.05287483</c:v>
                </c:pt>
                <c:pt idx="56">
                  <c:v>108387.27733343</c:v>
                </c:pt>
                <c:pt idx="57">
                  <c:v>108370.010941694</c:v>
                </c:pt>
                <c:pt idx="58">
                  <c:v>108339.0408435</c:v>
                </c:pt>
                <c:pt idx="59">
                  <c:v>108317.638588574</c:v>
                </c:pt>
                <c:pt idx="60">
                  <c:v>108304.316201203</c:v>
                </c:pt>
                <c:pt idx="61">
                  <c:v>108285.698326927</c:v>
                </c:pt>
                <c:pt idx="62">
                  <c:v>108279.266957773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624552"/>
        <c:axId val="2137627464"/>
      </c:lineChart>
      <c:lineChart>
        <c:grouping val="standard"/>
        <c:varyColors val="0"/>
        <c:ser>
          <c:idx val="1"/>
          <c:order val="1"/>
          <c:tx>
            <c:strRef>
              <c:f>GlobalModel!$N$1</c:f>
              <c:strCache>
                <c:ptCount val="1"/>
                <c:pt idx="0">
                  <c:v>Beta2</c:v>
                </c:pt>
              </c:strCache>
            </c:strRef>
          </c:tx>
          <c:marker>
            <c:symbol val="none"/>
          </c:marker>
          <c:val>
            <c:numRef>
              <c:f>GlobalModel!$N$2:$N$64</c:f>
              <c:numCache>
                <c:formatCode>0.00E+00</c:formatCode>
                <c:ptCount val="63"/>
                <c:pt idx="0">
                  <c:v>-5.95708370632053E-7</c:v>
                </c:pt>
                <c:pt idx="1">
                  <c:v>-5.4084592170306E-7</c:v>
                </c:pt>
                <c:pt idx="2">
                  <c:v>-3.72773755027193E-6</c:v>
                </c:pt>
                <c:pt idx="3">
                  <c:v>-1.79749202965977E-5</c:v>
                </c:pt>
                <c:pt idx="4">
                  <c:v>-0.000397339566505662</c:v>
                </c:pt>
                <c:pt idx="5">
                  <c:v>-0.0117470834767086</c:v>
                </c:pt>
                <c:pt idx="6" formatCode="General">
                  <c:v>-0.283698821155714</c:v>
                </c:pt>
                <c:pt idx="7" formatCode="General">
                  <c:v>-6.90384436097739</c:v>
                </c:pt>
                <c:pt idx="8" formatCode="General">
                  <c:v>-68.6232282525547</c:v>
                </c:pt>
                <c:pt idx="9" formatCode="General">
                  <c:v>-371.365222405863</c:v>
                </c:pt>
                <c:pt idx="10" formatCode="General">
                  <c:v>-3652.04672042967</c:v>
                </c:pt>
                <c:pt idx="11" formatCode="General">
                  <c:v>-10789.7574782755</c:v>
                </c:pt>
                <c:pt idx="12" formatCode="General">
                  <c:v>-13077.8367794361</c:v>
                </c:pt>
                <c:pt idx="13" formatCode="General">
                  <c:v>-13467.006988369</c:v>
                </c:pt>
                <c:pt idx="14" formatCode="General">
                  <c:v>-12583.7847239628</c:v>
                </c:pt>
                <c:pt idx="15" formatCode="General">
                  <c:v>-11441.1214081116</c:v>
                </c:pt>
                <c:pt idx="16" formatCode="General">
                  <c:v>-10655.1936044044</c:v>
                </c:pt>
                <c:pt idx="17" formatCode="General">
                  <c:v>-10496.3257653898</c:v>
                </c:pt>
                <c:pt idx="18" formatCode="General">
                  <c:v>-10638.8196103012</c:v>
                </c:pt>
                <c:pt idx="19" formatCode="General">
                  <c:v>-10890.4994445152</c:v>
                </c:pt>
                <c:pt idx="20" formatCode="General">
                  <c:v>-10927.8850751857</c:v>
                </c:pt>
                <c:pt idx="21" formatCode="General">
                  <c:v>-11279.0564337922</c:v>
                </c:pt>
                <c:pt idx="22" formatCode="General">
                  <c:v>-11308.1992910364</c:v>
                </c:pt>
                <c:pt idx="23" formatCode="General">
                  <c:v>-11367.4501157219</c:v>
                </c:pt>
                <c:pt idx="24" formatCode="General">
                  <c:v>-11168.4923315101</c:v>
                </c:pt>
                <c:pt idx="25" formatCode="General">
                  <c:v>-11268.2942479183</c:v>
                </c:pt>
                <c:pt idx="26" formatCode="General">
                  <c:v>-11210.9033552823</c:v>
                </c:pt>
                <c:pt idx="27" formatCode="General">
                  <c:v>-11442.0504849079</c:v>
                </c:pt>
                <c:pt idx="28" formatCode="General">
                  <c:v>-11627.5008047648</c:v>
                </c:pt>
                <c:pt idx="29" formatCode="General">
                  <c:v>-11917.6231569759</c:v>
                </c:pt>
                <c:pt idx="30" formatCode="General">
                  <c:v>-12206.4721367927</c:v>
                </c:pt>
                <c:pt idx="31" formatCode="General">
                  <c:v>-12554.1812492548</c:v>
                </c:pt>
                <c:pt idx="32" formatCode="General">
                  <c:v>-12809.4967298463</c:v>
                </c:pt>
                <c:pt idx="33" formatCode="General">
                  <c:v>-12821.731951618</c:v>
                </c:pt>
                <c:pt idx="34" formatCode="General">
                  <c:v>-12908.7255603907</c:v>
                </c:pt>
                <c:pt idx="35" formatCode="General">
                  <c:v>-12861.3341280414</c:v>
                </c:pt>
                <c:pt idx="36" formatCode="General">
                  <c:v>-12667.6591602894</c:v>
                </c:pt>
                <c:pt idx="37" formatCode="General">
                  <c:v>-12617.6888859841</c:v>
                </c:pt>
                <c:pt idx="38" formatCode="General">
                  <c:v>-12487.1057110654</c:v>
                </c:pt>
                <c:pt idx="39" formatCode="General">
                  <c:v>-12446.7184398953</c:v>
                </c:pt>
                <c:pt idx="40" formatCode="General">
                  <c:v>-12463.7815052818</c:v>
                </c:pt>
                <c:pt idx="41" formatCode="General">
                  <c:v>-12504.223513209</c:v>
                </c:pt>
                <c:pt idx="42" formatCode="General">
                  <c:v>-12572.5226979182</c:v>
                </c:pt>
                <c:pt idx="43" formatCode="General">
                  <c:v>-12578.7420396172</c:v>
                </c:pt>
                <c:pt idx="44" formatCode="General">
                  <c:v>-12743.0074284215</c:v>
                </c:pt>
                <c:pt idx="45" formatCode="General">
                  <c:v>-12766.6231561725</c:v>
                </c:pt>
                <c:pt idx="46" formatCode="General">
                  <c:v>-13241.7652475723</c:v>
                </c:pt>
                <c:pt idx="47" formatCode="General">
                  <c:v>-13505.6325126526</c:v>
                </c:pt>
                <c:pt idx="48" formatCode="General">
                  <c:v>-13684.1543022994</c:v>
                </c:pt>
                <c:pt idx="49" formatCode="General">
                  <c:v>-13809.6806021369</c:v>
                </c:pt>
                <c:pt idx="50" formatCode="General">
                  <c:v>-13929.7969270678</c:v>
                </c:pt>
                <c:pt idx="51" formatCode="General">
                  <c:v>-13881.3956477006</c:v>
                </c:pt>
                <c:pt idx="52" formatCode="General">
                  <c:v>-13840.4123943969</c:v>
                </c:pt>
                <c:pt idx="53" formatCode="General">
                  <c:v>-13806.2627015878</c:v>
                </c:pt>
                <c:pt idx="54" formatCode="General">
                  <c:v>-13767.1809849828</c:v>
                </c:pt>
                <c:pt idx="55" formatCode="General">
                  <c:v>-13751.816988142</c:v>
                </c:pt>
                <c:pt idx="56" formatCode="General">
                  <c:v>-13725.5271225281</c:v>
                </c:pt>
                <c:pt idx="57" formatCode="General">
                  <c:v>-13717.7900751998</c:v>
                </c:pt>
                <c:pt idx="58" formatCode="General">
                  <c:v>-13700.4034789138</c:v>
                </c:pt>
                <c:pt idx="59" formatCode="General">
                  <c:v>-13688.9422144096</c:v>
                </c:pt>
                <c:pt idx="60" formatCode="General">
                  <c:v>-13681.1372498035</c:v>
                </c:pt>
                <c:pt idx="61" formatCode="General">
                  <c:v>-13670.8280265721</c:v>
                </c:pt>
                <c:pt idx="62" formatCode="General">
                  <c:v>-13667.2553219012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633864"/>
        <c:axId val="2137630504"/>
      </c:lineChart>
      <c:catAx>
        <c:axId val="213762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627464"/>
        <c:crosses val="autoZero"/>
        <c:auto val="1"/>
        <c:lblAlgn val="ctr"/>
        <c:lblOffset val="100"/>
        <c:noMultiLvlLbl val="0"/>
      </c:catAx>
      <c:valAx>
        <c:axId val="2137627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624552"/>
        <c:crosses val="autoZero"/>
        <c:crossBetween val="between"/>
      </c:valAx>
      <c:valAx>
        <c:axId val="2137630504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2137633864"/>
        <c:crosses val="max"/>
        <c:crossBetween val="between"/>
      </c:valAx>
      <c:catAx>
        <c:axId val="2137633864"/>
        <c:scaling>
          <c:orientation val="minMax"/>
        </c:scaling>
        <c:delete val="1"/>
        <c:axPos val="b"/>
        <c:majorTickMark val="out"/>
        <c:minorTickMark val="none"/>
        <c:tickLblPos val="nextTo"/>
        <c:crossAx val="213763050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GlobalModel!$C$2:$C$64</c:f>
              <c:numCache>
                <c:formatCode>General</c:formatCode>
                <c:ptCount val="63"/>
                <c:pt idx="0">
                  <c:v>0.0929979936270048</c:v>
                </c:pt>
                <c:pt idx="1">
                  <c:v>0.102896184682888</c:v>
                </c:pt>
                <c:pt idx="2">
                  <c:v>0.115021660377226</c:v>
                </c:pt>
                <c:pt idx="3">
                  <c:v>0.128789712052003</c:v>
                </c:pt>
                <c:pt idx="4">
                  <c:v>0.14561269593876</c:v>
                </c:pt>
                <c:pt idx="5">
                  <c:v>0.165304351010207</c:v>
                </c:pt>
                <c:pt idx="6">
                  <c:v>0.188895750677648</c:v>
                </c:pt>
                <c:pt idx="7">
                  <c:v>0.194542508570471</c:v>
                </c:pt>
                <c:pt idx="8">
                  <c:v>0.215451939209579</c:v>
                </c:pt>
                <c:pt idx="9">
                  <c:v>0.222521280143563</c:v>
                </c:pt>
                <c:pt idx="10">
                  <c:v>0.210621059094698</c:v>
                </c:pt>
                <c:pt idx="11">
                  <c:v>0.207331946789477</c:v>
                </c:pt>
                <c:pt idx="12">
                  <c:v>0.147378553085833</c:v>
                </c:pt>
                <c:pt idx="13">
                  <c:v>0.213240322760855</c:v>
                </c:pt>
                <c:pt idx="14">
                  <c:v>0.181305537573833</c:v>
                </c:pt>
                <c:pt idx="15">
                  <c:v>0.180747051240066</c:v>
                </c:pt>
                <c:pt idx="16">
                  <c:v>0.176275941632319</c:v>
                </c:pt>
                <c:pt idx="17">
                  <c:v>0.177741615357539</c:v>
                </c:pt>
                <c:pt idx="18">
                  <c:v>0.180492452145102</c:v>
                </c:pt>
                <c:pt idx="19">
                  <c:v>0.176228997257192</c:v>
                </c:pt>
                <c:pt idx="20">
                  <c:v>0.185992523627251</c:v>
                </c:pt>
                <c:pt idx="21">
                  <c:v>0.189582279714436</c:v>
                </c:pt>
                <c:pt idx="22">
                  <c:v>0.191788555981372</c:v>
                </c:pt>
                <c:pt idx="23">
                  <c:v>0.197983064698765</c:v>
                </c:pt>
                <c:pt idx="24">
                  <c:v>0.188824240884505</c:v>
                </c:pt>
                <c:pt idx="25">
                  <c:v>0.201672818633578</c:v>
                </c:pt>
                <c:pt idx="26">
                  <c:v>0.20689853083115</c:v>
                </c:pt>
                <c:pt idx="27">
                  <c:v>0.2058026280341</c:v>
                </c:pt>
                <c:pt idx="28">
                  <c:v>0.212370721661859</c:v>
                </c:pt>
                <c:pt idx="29">
                  <c:v>0.199802535292624</c:v>
                </c:pt>
                <c:pt idx="30">
                  <c:v>0.217788031107916</c:v>
                </c:pt>
                <c:pt idx="31">
                  <c:v>0.217244388618859</c:v>
                </c:pt>
                <c:pt idx="32">
                  <c:v>0.213292930097058</c:v>
                </c:pt>
                <c:pt idx="33">
                  <c:v>0.203595651839989</c:v>
                </c:pt>
                <c:pt idx="34">
                  <c:v>0.191643493090465</c:v>
                </c:pt>
                <c:pt idx="35">
                  <c:v>0.205088347141364</c:v>
                </c:pt>
                <c:pt idx="36">
                  <c:v>0.202622563697501</c:v>
                </c:pt>
                <c:pt idx="37">
                  <c:v>0.193478510266825</c:v>
                </c:pt>
                <c:pt idx="38">
                  <c:v>0.194281985098295</c:v>
                </c:pt>
                <c:pt idx="39">
                  <c:v>0.193601079282574</c:v>
                </c:pt>
                <c:pt idx="40">
                  <c:v>0.192512883984432</c:v>
                </c:pt>
                <c:pt idx="41">
                  <c:v>0.185350275640634</c:v>
                </c:pt>
                <c:pt idx="42">
                  <c:v>0.188766431845334</c:v>
                </c:pt>
                <c:pt idx="43">
                  <c:v>0.179829856030124</c:v>
                </c:pt>
                <c:pt idx="44">
                  <c:v>0.178121775199036</c:v>
                </c:pt>
                <c:pt idx="45">
                  <c:v>0.173068046154428</c:v>
                </c:pt>
                <c:pt idx="46">
                  <c:v>0.176573130828813</c:v>
                </c:pt>
                <c:pt idx="47">
                  <c:v>0.177413688936478</c:v>
                </c:pt>
                <c:pt idx="48">
                  <c:v>0.176249733547362</c:v>
                </c:pt>
                <c:pt idx="49">
                  <c:v>0.165008312101953</c:v>
                </c:pt>
                <c:pt idx="50">
                  <c:v>0.174400706684785</c:v>
                </c:pt>
                <c:pt idx="51">
                  <c:v>0.171701926540369</c:v>
                </c:pt>
                <c:pt idx="52">
                  <c:v>0.170613228348709</c:v>
                </c:pt>
                <c:pt idx="53">
                  <c:v>0.165673757806095</c:v>
                </c:pt>
                <c:pt idx="54">
                  <c:v>0.166966624559465</c:v>
                </c:pt>
                <c:pt idx="55">
                  <c:v>0.16453267167819</c:v>
                </c:pt>
                <c:pt idx="56">
                  <c:v>0.162968448708424</c:v>
                </c:pt>
                <c:pt idx="57">
                  <c:v>0.162431181742279</c:v>
                </c:pt>
                <c:pt idx="58">
                  <c:v>0.166943110535929</c:v>
                </c:pt>
                <c:pt idx="59">
                  <c:v>0.164981030190091</c:v>
                </c:pt>
                <c:pt idx="60">
                  <c:v>0.16900100349828</c:v>
                </c:pt>
                <c:pt idx="61">
                  <c:v>0.161876151535934</c:v>
                </c:pt>
                <c:pt idx="62">
                  <c:v>0.17042589172266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012616"/>
        <c:axId val="2125015592"/>
      </c:lineChart>
      <c:lineChart>
        <c:grouping val="standard"/>
        <c:varyColors val="0"/>
        <c:ser>
          <c:idx val="1"/>
          <c:order val="1"/>
          <c:tx>
            <c:strRef>
              <c:f>GlobalModel!$F$1</c:f>
              <c:strCache>
                <c:ptCount val="1"/>
                <c:pt idx="0">
                  <c:v>alpha1Variance</c:v>
                </c:pt>
              </c:strCache>
            </c:strRef>
          </c:tx>
          <c:marker>
            <c:symbol val="none"/>
          </c:marker>
          <c:val>
            <c:numRef>
              <c:f>GlobalModel!$F$2:$F$64</c:f>
              <c:numCache>
                <c:formatCode>General</c:formatCode>
                <c:ptCount val="63"/>
                <c:pt idx="0">
                  <c:v>3.44387119868437E6</c:v>
                </c:pt>
                <c:pt idx="1">
                  <c:v>1.71087081210532E6</c:v>
                </c:pt>
                <c:pt idx="2">
                  <c:v>1.12897034438077E6</c:v>
                </c:pt>
                <c:pt idx="3">
                  <c:v>845297.326254369</c:v>
                </c:pt>
                <c:pt idx="4">
                  <c:v>673466.868876588</c:v>
                </c:pt>
                <c:pt idx="5">
                  <c:v>559168.996028617</c:v>
                </c:pt>
                <c:pt idx="6">
                  <c:v>478691.456378701</c:v>
                </c:pt>
                <c:pt idx="7">
                  <c:v>417546.770623969</c:v>
                </c:pt>
                <c:pt idx="8">
                  <c:v>370542.098676583</c:v>
                </c:pt>
                <c:pt idx="9">
                  <c:v>332836.914518291</c:v>
                </c:pt>
                <c:pt idx="10">
                  <c:v>302883.902889656</c:v>
                </c:pt>
                <c:pt idx="11">
                  <c:v>278327.829346171</c:v>
                </c:pt>
                <c:pt idx="12">
                  <c:v>257562.791338755</c:v>
                </c:pt>
                <c:pt idx="13">
                  <c:v>240329.750146699</c:v>
                </c:pt>
                <c:pt idx="14">
                  <c:v>225147.448849423</c:v>
                </c:pt>
                <c:pt idx="15">
                  <c:v>211990.72532858</c:v>
                </c:pt>
                <c:pt idx="16">
                  <c:v>200460.071024954</c:v>
                </c:pt>
                <c:pt idx="17">
                  <c:v>190078.704228293</c:v>
                </c:pt>
                <c:pt idx="18">
                  <c:v>180835.45700254</c:v>
                </c:pt>
                <c:pt idx="19">
                  <c:v>172480.614749464</c:v>
                </c:pt>
                <c:pt idx="20">
                  <c:v>165091.501225098</c:v>
                </c:pt>
                <c:pt idx="21">
                  <c:v>158431.364133568</c:v>
                </c:pt>
                <c:pt idx="22">
                  <c:v>152457.991472742</c:v>
                </c:pt>
                <c:pt idx="23">
                  <c:v>147144.981199261</c:v>
                </c:pt>
                <c:pt idx="24">
                  <c:v>142187.047907441</c:v>
                </c:pt>
                <c:pt idx="25">
                  <c:v>137700.253393424</c:v>
                </c:pt>
                <c:pt idx="26">
                  <c:v>133586.347745682</c:v>
                </c:pt>
                <c:pt idx="27">
                  <c:v>129732.229796042</c:v>
                </c:pt>
                <c:pt idx="28">
                  <c:v>126190.289738608</c:v>
                </c:pt>
                <c:pt idx="29">
                  <c:v>122795.150217197</c:v>
                </c:pt>
                <c:pt idx="30">
                  <c:v>119682.01734194</c:v>
                </c:pt>
                <c:pt idx="31">
                  <c:v>116762.577715961</c:v>
                </c:pt>
                <c:pt idx="32">
                  <c:v>113992.367947648</c:v>
                </c:pt>
                <c:pt idx="33">
                  <c:v>111386.964584811</c:v>
                </c:pt>
                <c:pt idx="34">
                  <c:v>108868.066194437</c:v>
                </c:pt>
                <c:pt idx="35">
                  <c:v>106519.932367991</c:v>
                </c:pt>
                <c:pt idx="36">
                  <c:v>104264.879091834</c:v>
                </c:pt>
                <c:pt idx="37">
                  <c:v>102097.781462853</c:v>
                </c:pt>
                <c:pt idx="38">
                  <c:v>100052.984317473</c:v>
                </c:pt>
                <c:pt idx="39">
                  <c:v>98091.08281126661</c:v>
                </c:pt>
                <c:pt idx="40">
                  <c:v>96207.2606775988</c:v>
                </c:pt>
                <c:pt idx="41">
                  <c:v>94382.2579820907</c:v>
                </c:pt>
                <c:pt idx="42">
                  <c:v>92658.3628589203</c:v>
                </c:pt>
                <c:pt idx="43">
                  <c:v>90957.3011704357</c:v>
                </c:pt>
                <c:pt idx="44">
                  <c:v>89333.01787684869</c:v>
                </c:pt>
                <c:pt idx="45">
                  <c:v>87753.4859677753</c:v>
                </c:pt>
                <c:pt idx="46">
                  <c:v>86224.94385094001</c:v>
                </c:pt>
                <c:pt idx="47">
                  <c:v>84756.1092911074</c:v>
                </c:pt>
                <c:pt idx="48">
                  <c:v>83342.9727073503</c:v>
                </c:pt>
                <c:pt idx="49">
                  <c:v>81969.0666295792</c:v>
                </c:pt>
                <c:pt idx="50">
                  <c:v>80682.3272048278</c:v>
                </c:pt>
                <c:pt idx="51">
                  <c:v>79435.1186872348</c:v>
                </c:pt>
                <c:pt idx="52">
                  <c:v>78239.14707736181</c:v>
                </c:pt>
                <c:pt idx="53">
                  <c:v>77080.69155351759</c:v>
                </c:pt>
                <c:pt idx="54">
                  <c:v>75979.3050164307</c:v>
                </c:pt>
                <c:pt idx="55">
                  <c:v>74912.0628964738</c:v>
                </c:pt>
                <c:pt idx="56">
                  <c:v>73885.3318772257</c:v>
                </c:pt>
                <c:pt idx="57">
                  <c:v>72890.54306756239</c:v>
                </c:pt>
                <c:pt idx="58">
                  <c:v>71952.13478732979</c:v>
                </c:pt>
                <c:pt idx="59">
                  <c:v>71037.7145597678</c:v>
                </c:pt>
                <c:pt idx="60">
                  <c:v>70170.5282123367</c:v>
                </c:pt>
                <c:pt idx="61">
                  <c:v>69307.1946170256</c:v>
                </c:pt>
                <c:pt idx="62">
                  <c:v>68501.71558808679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021928"/>
        <c:axId val="2125018632"/>
      </c:lineChart>
      <c:catAx>
        <c:axId val="2125012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015592"/>
        <c:crosses val="autoZero"/>
        <c:auto val="1"/>
        <c:lblAlgn val="ctr"/>
        <c:lblOffset val="100"/>
        <c:noMultiLvlLbl val="0"/>
      </c:catAx>
      <c:valAx>
        <c:axId val="2125015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012616"/>
        <c:crosses val="autoZero"/>
        <c:crossBetween val="between"/>
      </c:valAx>
      <c:valAx>
        <c:axId val="2125018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25021928"/>
        <c:crosses val="max"/>
        <c:crossBetween val="between"/>
      </c:valAx>
      <c:catAx>
        <c:axId val="2125021928"/>
        <c:scaling>
          <c:orientation val="minMax"/>
        </c:scaling>
        <c:delete val="1"/>
        <c:axPos val="b"/>
        <c:majorTickMark val="out"/>
        <c:minorTickMark val="none"/>
        <c:tickLblPos val="nextTo"/>
        <c:crossAx val="212501863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GlobalModel!$I$2:$I$64</c:f>
              <c:numCache>
                <c:formatCode>General</c:formatCode>
                <c:ptCount val="63"/>
                <c:pt idx="0">
                  <c:v>3.08597266848759E6</c:v>
                </c:pt>
                <c:pt idx="1">
                  <c:v>2.82408341057946E6</c:v>
                </c:pt>
                <c:pt idx="2">
                  <c:v>2.57417035079748E6</c:v>
                </c:pt>
                <c:pt idx="3">
                  <c:v>2.34496585585685E6</c:v>
                </c:pt>
                <c:pt idx="4">
                  <c:v>2.12768910873817E6</c:v>
                </c:pt>
                <c:pt idx="5">
                  <c:v>1.92423132979982E6</c:v>
                </c:pt>
                <c:pt idx="6">
                  <c:v>1.73633704475295E6</c:v>
                </c:pt>
                <c:pt idx="7">
                  <c:v>1.57404106284505E6</c:v>
                </c:pt>
                <c:pt idx="8">
                  <c:v>1.42794091463319E6</c:v>
                </c:pt>
                <c:pt idx="9">
                  <c:v>1.30025234863933E6</c:v>
                </c:pt>
                <c:pt idx="10">
                  <c:v>1.1067130308632E6</c:v>
                </c:pt>
                <c:pt idx="11">
                  <c:v>547060.143475306</c:v>
                </c:pt>
                <c:pt idx="12">
                  <c:v>225793.238321887</c:v>
                </c:pt>
                <c:pt idx="13">
                  <c:v>135429.827540292</c:v>
                </c:pt>
                <c:pt idx="14">
                  <c:v>81048.5756087631</c:v>
                </c:pt>
                <c:pt idx="15">
                  <c:v>50559.6251976128</c:v>
                </c:pt>
                <c:pt idx="16">
                  <c:v>33101.4191798081</c:v>
                </c:pt>
                <c:pt idx="17">
                  <c:v>25203.7181200441</c:v>
                </c:pt>
                <c:pt idx="18">
                  <c:v>21071.393129309</c:v>
                </c:pt>
                <c:pt idx="19">
                  <c:v>18858.9801613823</c:v>
                </c:pt>
                <c:pt idx="20">
                  <c:v>17899.426720573</c:v>
                </c:pt>
                <c:pt idx="21">
                  <c:v>17178.3596484462</c:v>
                </c:pt>
                <c:pt idx="22">
                  <c:v>16749.3474341682</c:v>
                </c:pt>
                <c:pt idx="23">
                  <c:v>15839.3058446747</c:v>
                </c:pt>
                <c:pt idx="24">
                  <c:v>14305.6553778295</c:v>
                </c:pt>
                <c:pt idx="25">
                  <c:v>12562.915514883</c:v>
                </c:pt>
                <c:pt idx="26">
                  <c:v>10889.486998823</c:v>
                </c:pt>
                <c:pt idx="27">
                  <c:v>9615.46533444184</c:v>
                </c:pt>
                <c:pt idx="28">
                  <c:v>8784.91185040884</c:v>
                </c:pt>
                <c:pt idx="29">
                  <c:v>8293.018131405221</c:v>
                </c:pt>
                <c:pt idx="30">
                  <c:v>8004.55400018252</c:v>
                </c:pt>
                <c:pt idx="31">
                  <c:v>7758.1559866563</c:v>
                </c:pt>
                <c:pt idx="32">
                  <c:v>7583.9763468579</c:v>
                </c:pt>
                <c:pt idx="33">
                  <c:v>7194.95325483997</c:v>
                </c:pt>
                <c:pt idx="34">
                  <c:v>6655.27714240851</c:v>
                </c:pt>
                <c:pt idx="35">
                  <c:v>6146.41894602528</c:v>
                </c:pt>
                <c:pt idx="36">
                  <c:v>5647.57440141681</c:v>
                </c:pt>
                <c:pt idx="37">
                  <c:v>5370.25316519973</c:v>
                </c:pt>
                <c:pt idx="38">
                  <c:v>5097.1878288345</c:v>
                </c:pt>
                <c:pt idx="39">
                  <c:v>4929.12018000382</c:v>
                </c:pt>
                <c:pt idx="40">
                  <c:v>4766.47706646737</c:v>
                </c:pt>
                <c:pt idx="41">
                  <c:v>4644.56013015185</c:v>
                </c:pt>
                <c:pt idx="42">
                  <c:v>4493.59849216059</c:v>
                </c:pt>
                <c:pt idx="43">
                  <c:v>4251.98899679578</c:v>
                </c:pt>
                <c:pt idx="44">
                  <c:v>3983.13590187716</c:v>
                </c:pt>
                <c:pt idx="45">
                  <c:v>3771.41464264617</c:v>
                </c:pt>
                <c:pt idx="46">
                  <c:v>3555.54034500794</c:v>
                </c:pt>
                <c:pt idx="47">
                  <c:v>3409.20624445353</c:v>
                </c:pt>
                <c:pt idx="48">
                  <c:v>3307.21118439872</c:v>
                </c:pt>
                <c:pt idx="49">
                  <c:v>3210.57388739894</c:v>
                </c:pt>
                <c:pt idx="50">
                  <c:v>3101.5641923561</c:v>
                </c:pt>
                <c:pt idx="51">
                  <c:v>2965.46501457856</c:v>
                </c:pt>
                <c:pt idx="52">
                  <c:v>2835.97123356124</c:v>
                </c:pt>
                <c:pt idx="53">
                  <c:v>2744.70380965084</c:v>
                </c:pt>
                <c:pt idx="54">
                  <c:v>2656.52486795333</c:v>
                </c:pt>
                <c:pt idx="55">
                  <c:v>2603.02499306466</c:v>
                </c:pt>
                <c:pt idx="56">
                  <c:v>2547.84531622181</c:v>
                </c:pt>
                <c:pt idx="57">
                  <c:v>2501.96557632882</c:v>
                </c:pt>
                <c:pt idx="58">
                  <c:v>2431.75664584589</c:v>
                </c:pt>
                <c:pt idx="59">
                  <c:v>2372.5650921962</c:v>
                </c:pt>
                <c:pt idx="60">
                  <c:v>2306.48069589092</c:v>
                </c:pt>
                <c:pt idx="61">
                  <c:v>2249.49516322608</c:v>
                </c:pt>
                <c:pt idx="62">
                  <c:v>2200.20419085147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046424"/>
        <c:axId val="2125049368"/>
      </c:lineChart>
      <c:catAx>
        <c:axId val="2125046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049368"/>
        <c:crosses val="autoZero"/>
        <c:auto val="1"/>
        <c:lblAlgn val="ctr"/>
        <c:lblOffset val="100"/>
        <c:noMultiLvlLbl val="0"/>
      </c:catAx>
      <c:valAx>
        <c:axId val="2125049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046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GlobalModel!$C$2:$C$64</c:f>
              <c:numCache>
                <c:formatCode>General</c:formatCode>
                <c:ptCount val="63"/>
                <c:pt idx="0">
                  <c:v>0.0929979936270048</c:v>
                </c:pt>
                <c:pt idx="1">
                  <c:v>0.102896184682888</c:v>
                </c:pt>
                <c:pt idx="2">
                  <c:v>0.115021660377226</c:v>
                </c:pt>
                <c:pt idx="3">
                  <c:v>0.128789712052003</c:v>
                </c:pt>
                <c:pt idx="4">
                  <c:v>0.14561269593876</c:v>
                </c:pt>
                <c:pt idx="5">
                  <c:v>0.165304351010207</c:v>
                </c:pt>
                <c:pt idx="6">
                  <c:v>0.188895750677648</c:v>
                </c:pt>
                <c:pt idx="7">
                  <c:v>0.194542508570471</c:v>
                </c:pt>
                <c:pt idx="8">
                  <c:v>0.215451939209579</c:v>
                </c:pt>
                <c:pt idx="9">
                  <c:v>0.222521280143563</c:v>
                </c:pt>
                <c:pt idx="10">
                  <c:v>0.210621059094698</c:v>
                </c:pt>
                <c:pt idx="11">
                  <c:v>0.207331946789477</c:v>
                </c:pt>
                <c:pt idx="12">
                  <c:v>0.147378553085833</c:v>
                </c:pt>
                <c:pt idx="13">
                  <c:v>0.213240322760855</c:v>
                </c:pt>
                <c:pt idx="14">
                  <c:v>0.181305537573833</c:v>
                </c:pt>
                <c:pt idx="15">
                  <c:v>0.180747051240066</c:v>
                </c:pt>
                <c:pt idx="16">
                  <c:v>0.176275941632319</c:v>
                </c:pt>
                <c:pt idx="17">
                  <c:v>0.177741615357539</c:v>
                </c:pt>
                <c:pt idx="18">
                  <c:v>0.180492452145102</c:v>
                </c:pt>
                <c:pt idx="19">
                  <c:v>0.176228997257192</c:v>
                </c:pt>
                <c:pt idx="20">
                  <c:v>0.185992523627251</c:v>
                </c:pt>
                <c:pt idx="21">
                  <c:v>0.189582279714436</c:v>
                </c:pt>
                <c:pt idx="22">
                  <c:v>0.191788555981372</c:v>
                </c:pt>
                <c:pt idx="23">
                  <c:v>0.197983064698765</c:v>
                </c:pt>
                <c:pt idx="24">
                  <c:v>0.188824240884505</c:v>
                </c:pt>
                <c:pt idx="25">
                  <c:v>0.201672818633578</c:v>
                </c:pt>
                <c:pt idx="26">
                  <c:v>0.20689853083115</c:v>
                </c:pt>
                <c:pt idx="27">
                  <c:v>0.2058026280341</c:v>
                </c:pt>
                <c:pt idx="28">
                  <c:v>0.212370721661859</c:v>
                </c:pt>
                <c:pt idx="29">
                  <c:v>0.199802535292624</c:v>
                </c:pt>
                <c:pt idx="30">
                  <c:v>0.217788031107916</c:v>
                </c:pt>
                <c:pt idx="31">
                  <c:v>0.217244388618859</c:v>
                </c:pt>
                <c:pt idx="32">
                  <c:v>0.213292930097058</c:v>
                </c:pt>
                <c:pt idx="33">
                  <c:v>0.203595651839989</c:v>
                </c:pt>
                <c:pt idx="34">
                  <c:v>0.191643493090465</c:v>
                </c:pt>
                <c:pt idx="35">
                  <c:v>0.205088347141364</c:v>
                </c:pt>
                <c:pt idx="36">
                  <c:v>0.202622563697501</c:v>
                </c:pt>
                <c:pt idx="37">
                  <c:v>0.193478510266825</c:v>
                </c:pt>
                <c:pt idx="38">
                  <c:v>0.194281985098295</c:v>
                </c:pt>
                <c:pt idx="39">
                  <c:v>0.193601079282574</c:v>
                </c:pt>
                <c:pt idx="40">
                  <c:v>0.192512883984432</c:v>
                </c:pt>
                <c:pt idx="41">
                  <c:v>0.185350275640634</c:v>
                </c:pt>
                <c:pt idx="42">
                  <c:v>0.188766431845334</c:v>
                </c:pt>
                <c:pt idx="43">
                  <c:v>0.179829856030124</c:v>
                </c:pt>
                <c:pt idx="44">
                  <c:v>0.178121775199036</c:v>
                </c:pt>
                <c:pt idx="45">
                  <c:v>0.173068046154428</c:v>
                </c:pt>
                <c:pt idx="46">
                  <c:v>0.176573130828813</c:v>
                </c:pt>
                <c:pt idx="47">
                  <c:v>0.177413688936478</c:v>
                </c:pt>
                <c:pt idx="48">
                  <c:v>0.176249733547362</c:v>
                </c:pt>
                <c:pt idx="49">
                  <c:v>0.165008312101953</c:v>
                </c:pt>
                <c:pt idx="50">
                  <c:v>0.174400706684785</c:v>
                </c:pt>
                <c:pt idx="51">
                  <c:v>0.171701926540369</c:v>
                </c:pt>
                <c:pt idx="52">
                  <c:v>0.170613228348709</c:v>
                </c:pt>
                <c:pt idx="53">
                  <c:v>0.165673757806095</c:v>
                </c:pt>
                <c:pt idx="54">
                  <c:v>0.166966624559465</c:v>
                </c:pt>
                <c:pt idx="55">
                  <c:v>0.16453267167819</c:v>
                </c:pt>
                <c:pt idx="56">
                  <c:v>0.162968448708424</c:v>
                </c:pt>
                <c:pt idx="57">
                  <c:v>0.162431181742279</c:v>
                </c:pt>
                <c:pt idx="58">
                  <c:v>0.166943110535929</c:v>
                </c:pt>
                <c:pt idx="59">
                  <c:v>0.164981030190091</c:v>
                </c:pt>
                <c:pt idx="60">
                  <c:v>0.16900100349828</c:v>
                </c:pt>
                <c:pt idx="61">
                  <c:v>0.161876151535934</c:v>
                </c:pt>
                <c:pt idx="62">
                  <c:v>0.17042589172266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GlobalModel!$I$1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GlobalModel!$I$2:$I$64</c:f>
              <c:numCache>
                <c:formatCode>General</c:formatCode>
                <c:ptCount val="63"/>
                <c:pt idx="0">
                  <c:v>3.08597266848759E6</c:v>
                </c:pt>
                <c:pt idx="1">
                  <c:v>2.82408341057946E6</c:v>
                </c:pt>
                <c:pt idx="2">
                  <c:v>2.57417035079748E6</c:v>
                </c:pt>
                <c:pt idx="3">
                  <c:v>2.34496585585685E6</c:v>
                </c:pt>
                <c:pt idx="4">
                  <c:v>2.12768910873817E6</c:v>
                </c:pt>
                <c:pt idx="5">
                  <c:v>1.92423132979982E6</c:v>
                </c:pt>
                <c:pt idx="6">
                  <c:v>1.73633704475295E6</c:v>
                </c:pt>
                <c:pt idx="7">
                  <c:v>1.57404106284505E6</c:v>
                </c:pt>
                <c:pt idx="8">
                  <c:v>1.42794091463319E6</c:v>
                </c:pt>
                <c:pt idx="9">
                  <c:v>1.30025234863933E6</c:v>
                </c:pt>
                <c:pt idx="10">
                  <c:v>1.1067130308632E6</c:v>
                </c:pt>
                <c:pt idx="11">
                  <c:v>547060.143475306</c:v>
                </c:pt>
                <c:pt idx="12">
                  <c:v>225793.238321887</c:v>
                </c:pt>
                <c:pt idx="13">
                  <c:v>135429.827540292</c:v>
                </c:pt>
                <c:pt idx="14">
                  <c:v>81048.5756087631</c:v>
                </c:pt>
                <c:pt idx="15">
                  <c:v>50559.6251976128</c:v>
                </c:pt>
                <c:pt idx="16">
                  <c:v>33101.4191798081</c:v>
                </c:pt>
                <c:pt idx="17">
                  <c:v>25203.7181200441</c:v>
                </c:pt>
                <c:pt idx="18">
                  <c:v>21071.393129309</c:v>
                </c:pt>
                <c:pt idx="19">
                  <c:v>18858.9801613823</c:v>
                </c:pt>
                <c:pt idx="20">
                  <c:v>17899.426720573</c:v>
                </c:pt>
                <c:pt idx="21">
                  <c:v>17178.3596484462</c:v>
                </c:pt>
                <c:pt idx="22">
                  <c:v>16749.3474341682</c:v>
                </c:pt>
                <c:pt idx="23">
                  <c:v>15839.3058446747</c:v>
                </c:pt>
                <c:pt idx="24">
                  <c:v>14305.6553778295</c:v>
                </c:pt>
                <c:pt idx="25">
                  <c:v>12562.915514883</c:v>
                </c:pt>
                <c:pt idx="26">
                  <c:v>10889.486998823</c:v>
                </c:pt>
                <c:pt idx="27">
                  <c:v>9615.46533444184</c:v>
                </c:pt>
                <c:pt idx="28">
                  <c:v>8784.91185040884</c:v>
                </c:pt>
                <c:pt idx="29">
                  <c:v>8293.018131405221</c:v>
                </c:pt>
                <c:pt idx="30">
                  <c:v>8004.55400018252</c:v>
                </c:pt>
                <c:pt idx="31">
                  <c:v>7758.1559866563</c:v>
                </c:pt>
                <c:pt idx="32">
                  <c:v>7583.9763468579</c:v>
                </c:pt>
                <c:pt idx="33">
                  <c:v>7194.95325483997</c:v>
                </c:pt>
                <c:pt idx="34">
                  <c:v>6655.27714240851</c:v>
                </c:pt>
                <c:pt idx="35">
                  <c:v>6146.41894602528</c:v>
                </c:pt>
                <c:pt idx="36">
                  <c:v>5647.57440141681</c:v>
                </c:pt>
                <c:pt idx="37">
                  <c:v>5370.25316519973</c:v>
                </c:pt>
                <c:pt idx="38">
                  <c:v>5097.1878288345</c:v>
                </c:pt>
                <c:pt idx="39">
                  <c:v>4929.12018000382</c:v>
                </c:pt>
                <c:pt idx="40">
                  <c:v>4766.47706646737</c:v>
                </c:pt>
                <c:pt idx="41">
                  <c:v>4644.56013015185</c:v>
                </c:pt>
                <c:pt idx="42">
                  <c:v>4493.59849216059</c:v>
                </c:pt>
                <c:pt idx="43">
                  <c:v>4251.98899679578</c:v>
                </c:pt>
                <c:pt idx="44">
                  <c:v>3983.13590187716</c:v>
                </c:pt>
                <c:pt idx="45">
                  <c:v>3771.41464264617</c:v>
                </c:pt>
                <c:pt idx="46">
                  <c:v>3555.54034500794</c:v>
                </c:pt>
                <c:pt idx="47">
                  <c:v>3409.20624445353</c:v>
                </c:pt>
                <c:pt idx="48">
                  <c:v>3307.21118439872</c:v>
                </c:pt>
                <c:pt idx="49">
                  <c:v>3210.57388739894</c:v>
                </c:pt>
                <c:pt idx="50">
                  <c:v>3101.5641923561</c:v>
                </c:pt>
                <c:pt idx="51">
                  <c:v>2965.46501457856</c:v>
                </c:pt>
                <c:pt idx="52">
                  <c:v>2835.97123356124</c:v>
                </c:pt>
                <c:pt idx="53">
                  <c:v>2744.70380965084</c:v>
                </c:pt>
                <c:pt idx="54">
                  <c:v>2656.52486795333</c:v>
                </c:pt>
                <c:pt idx="55">
                  <c:v>2603.02499306466</c:v>
                </c:pt>
                <c:pt idx="56">
                  <c:v>2547.84531622181</c:v>
                </c:pt>
                <c:pt idx="57">
                  <c:v>2501.96557632882</c:v>
                </c:pt>
                <c:pt idx="58">
                  <c:v>2431.75664584589</c:v>
                </c:pt>
                <c:pt idx="59">
                  <c:v>2372.5650921962</c:v>
                </c:pt>
                <c:pt idx="60">
                  <c:v>2306.48069589092</c:v>
                </c:pt>
                <c:pt idx="61">
                  <c:v>2249.49516322608</c:v>
                </c:pt>
                <c:pt idx="62">
                  <c:v>2200.20419085147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GlobalModel!$O$1</c:f>
              <c:strCache>
                <c:ptCount val="1"/>
                <c:pt idx="0">
                  <c:v>Beta2Variance</c:v>
                </c:pt>
              </c:strCache>
            </c:strRef>
          </c:tx>
          <c:marker>
            <c:symbol val="none"/>
          </c:marker>
          <c:val>
            <c:numRef>
              <c:f>GlobalModel!$O$2:$O$64</c:f>
              <c:numCache>
                <c:formatCode>0.00E+00</c:formatCode>
                <c:ptCount val="63"/>
                <c:pt idx="0">
                  <c:v>4.86683235213668E7</c:v>
                </c:pt>
                <c:pt idx="1">
                  <c:v>4.48481963367418E7</c:v>
                </c:pt>
                <c:pt idx="2">
                  <c:v>4.235828543053E7</c:v>
                </c:pt>
                <c:pt idx="3">
                  <c:v>4.0424468896883E7</c:v>
                </c:pt>
                <c:pt idx="4">
                  <c:v>3.83698159186485E7</c:v>
                </c:pt>
                <c:pt idx="5">
                  <c:v>3.64663127030493E7</c:v>
                </c:pt>
                <c:pt idx="6">
                  <c:v>3.472987535609E7</c:v>
                </c:pt>
                <c:pt idx="7">
                  <c:v>3.30587238155298E7</c:v>
                </c:pt>
                <c:pt idx="8">
                  <c:v>3.15491057785825E7</c:v>
                </c:pt>
                <c:pt idx="9">
                  <c:v>3.00135284805376E7</c:v>
                </c:pt>
                <c:pt idx="10">
                  <c:v>2.78910364698439E7</c:v>
                </c:pt>
                <c:pt idx="11">
                  <c:v>1.99576932968167E7</c:v>
                </c:pt>
                <c:pt idx="12">
                  <c:v>1.16551079145672E7</c:v>
                </c:pt>
                <c:pt idx="13">
                  <c:v>8.24453351203525E6</c:v>
                </c:pt>
                <c:pt idx="14">
                  <c:v>5.40576237964076E6</c:v>
                </c:pt>
                <c:pt idx="15">
                  <c:v>3.78135248199292E6</c:v>
                </c:pt>
                <c:pt idx="16">
                  <c:v>2.75915017879321E6</c:v>
                </c:pt>
                <c:pt idx="17">
                  <c:v>2.23721223678074E6</c:v>
                </c:pt>
                <c:pt idx="18" formatCode="General">
                  <c:v>1.96383720561572E6</c:v>
                </c:pt>
                <c:pt idx="19" formatCode="General">
                  <c:v>1.78825114717177E6</c:v>
                </c:pt>
                <c:pt idx="20" formatCode="General">
                  <c:v>1.72272206163008E6</c:v>
                </c:pt>
                <c:pt idx="21" formatCode="General">
                  <c:v>1.67607651275371E6</c:v>
                </c:pt>
                <c:pt idx="22" formatCode="General">
                  <c:v>1.64699181536588E6</c:v>
                </c:pt>
                <c:pt idx="23" formatCode="General">
                  <c:v>1.58508910782311E6</c:v>
                </c:pt>
                <c:pt idx="24" formatCode="General">
                  <c:v>1.44261367427487E6</c:v>
                </c:pt>
                <c:pt idx="25" formatCode="General">
                  <c:v>1.31252629944979E6</c:v>
                </c:pt>
                <c:pt idx="26" formatCode="General">
                  <c:v>1.18176202891507E6</c:v>
                </c:pt>
                <c:pt idx="27" formatCode="General">
                  <c:v>1.06814224635813E6</c:v>
                </c:pt>
                <c:pt idx="28" formatCode="General">
                  <c:v>994209.376678926</c:v>
                </c:pt>
                <c:pt idx="29" formatCode="General">
                  <c:v>932324.440612227</c:v>
                </c:pt>
                <c:pt idx="30" formatCode="General">
                  <c:v>905933.277742654</c:v>
                </c:pt>
                <c:pt idx="31" formatCode="General">
                  <c:v>882034.496848077</c:v>
                </c:pt>
                <c:pt idx="32" formatCode="General">
                  <c:v>863379.147679897</c:v>
                </c:pt>
                <c:pt idx="33" formatCode="General">
                  <c:v>814189.786516215</c:v>
                </c:pt>
                <c:pt idx="34" formatCode="General">
                  <c:v>737710.96053242</c:v>
                </c:pt>
                <c:pt idx="35" formatCode="General">
                  <c:v>684957.081830125</c:v>
                </c:pt>
                <c:pt idx="36" formatCode="General">
                  <c:v>634926.18267639</c:v>
                </c:pt>
                <c:pt idx="37" formatCode="General">
                  <c:v>601055.380823497</c:v>
                </c:pt>
                <c:pt idx="38" formatCode="General">
                  <c:v>568975.634977226</c:v>
                </c:pt>
                <c:pt idx="39" formatCode="General">
                  <c:v>549602.138011217</c:v>
                </c:pt>
                <c:pt idx="40" formatCode="General">
                  <c:v>531365.153126722</c:v>
                </c:pt>
                <c:pt idx="41" formatCode="General">
                  <c:v>516137.837176904</c:v>
                </c:pt>
                <c:pt idx="42" formatCode="General">
                  <c:v>497440.071612845</c:v>
                </c:pt>
                <c:pt idx="43" formatCode="General">
                  <c:v>466789.282985384</c:v>
                </c:pt>
                <c:pt idx="44" formatCode="General">
                  <c:v>432555.123607597</c:v>
                </c:pt>
                <c:pt idx="45" formatCode="General">
                  <c:v>405596.443296381</c:v>
                </c:pt>
                <c:pt idx="46" formatCode="General">
                  <c:v>395821.981335334</c:v>
                </c:pt>
                <c:pt idx="47" formatCode="General">
                  <c:v>391605.670470899</c:v>
                </c:pt>
                <c:pt idx="48" formatCode="General">
                  <c:v>389331.177402845</c:v>
                </c:pt>
                <c:pt idx="49" formatCode="General">
                  <c:v>386919.838916243</c:v>
                </c:pt>
                <c:pt idx="50" formatCode="General">
                  <c:v>384997.536746934</c:v>
                </c:pt>
                <c:pt idx="51" formatCode="General">
                  <c:v>382430.592401293</c:v>
                </c:pt>
                <c:pt idx="52" formatCode="General">
                  <c:v>379702.801298081</c:v>
                </c:pt>
                <c:pt idx="53" formatCode="General">
                  <c:v>377425.470432978</c:v>
                </c:pt>
                <c:pt idx="54" formatCode="General">
                  <c:v>375158.065086033</c:v>
                </c:pt>
                <c:pt idx="55" formatCode="General">
                  <c:v>373646.137564688</c:v>
                </c:pt>
                <c:pt idx="56" formatCode="General">
                  <c:v>371983.143739727</c:v>
                </c:pt>
                <c:pt idx="57" formatCode="General">
                  <c:v>370588.119561529</c:v>
                </c:pt>
                <c:pt idx="58" formatCode="General">
                  <c:v>368486.775579916</c:v>
                </c:pt>
                <c:pt idx="59" formatCode="General">
                  <c:v>366527.779545506</c:v>
                </c:pt>
                <c:pt idx="60" formatCode="General">
                  <c:v>364300.519886918</c:v>
                </c:pt>
                <c:pt idx="61" formatCode="General">
                  <c:v>362042.570713749</c:v>
                </c:pt>
                <c:pt idx="62" formatCode="General">
                  <c:v>360218.759634078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438184"/>
        <c:axId val="2131441128"/>
      </c:lineChart>
      <c:catAx>
        <c:axId val="2131438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441128"/>
        <c:crosses val="autoZero"/>
        <c:auto val="1"/>
        <c:lblAlgn val="ctr"/>
        <c:lblOffset val="100"/>
        <c:noMultiLvlLbl val="0"/>
      </c:catAx>
      <c:valAx>
        <c:axId val="2131441128"/>
        <c:scaling>
          <c:orientation val="minMax"/>
          <c:max val="60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438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'Var04-Local'!$E$1</c:f>
              <c:strCache>
                <c:ptCount val="1"/>
                <c:pt idx="0">
                  <c:v>alpha1</c:v>
                </c:pt>
              </c:strCache>
            </c:strRef>
          </c:tx>
          <c:marker>
            <c:symbol val="none"/>
          </c:marker>
          <c:val>
            <c:numRef>
              <c:f>'Var04-Local'!$E$2:$E$64</c:f>
              <c:numCache>
                <c:formatCode>General</c:formatCode>
                <c:ptCount val="63"/>
                <c:pt idx="0">
                  <c:v>7703.94783027617</c:v>
                </c:pt>
                <c:pt idx="1">
                  <c:v>7766.44948079603</c:v>
                </c:pt>
                <c:pt idx="2">
                  <c:v>7755.21378338234</c:v>
                </c:pt>
                <c:pt idx="3">
                  <c:v>7674.68686442113</c:v>
                </c:pt>
                <c:pt idx="4">
                  <c:v>7552.15303761103</c:v>
                </c:pt>
                <c:pt idx="5">
                  <c:v>7490.9248028074</c:v>
                </c:pt>
                <c:pt idx="6">
                  <c:v>7472.45845353512</c:v>
                </c:pt>
                <c:pt idx="7">
                  <c:v>7478.33970431442</c:v>
                </c:pt>
                <c:pt idx="8">
                  <c:v>7480.55254852588</c:v>
                </c:pt>
                <c:pt idx="9">
                  <c:v>7487.00650902995</c:v>
                </c:pt>
                <c:pt idx="10">
                  <c:v>7482.86868581154</c:v>
                </c:pt>
                <c:pt idx="11">
                  <c:v>7483.25697658598</c:v>
                </c:pt>
                <c:pt idx="12">
                  <c:v>7478.90508314098</c:v>
                </c:pt>
                <c:pt idx="13">
                  <c:v>7472.05011951942</c:v>
                </c:pt>
                <c:pt idx="14">
                  <c:v>7459.45033077136</c:v>
                </c:pt>
                <c:pt idx="15">
                  <c:v>7450.67419396249</c:v>
                </c:pt>
                <c:pt idx="16">
                  <c:v>7443.2438287357</c:v>
                </c:pt>
                <c:pt idx="17">
                  <c:v>7446.90490997747</c:v>
                </c:pt>
                <c:pt idx="18">
                  <c:v>7450.22546572749</c:v>
                </c:pt>
                <c:pt idx="19">
                  <c:v>7454.33997133885</c:v>
                </c:pt>
                <c:pt idx="20">
                  <c:v>7460.92548993647</c:v>
                </c:pt>
                <c:pt idx="21">
                  <c:v>7465.31211599082</c:v>
                </c:pt>
                <c:pt idx="22">
                  <c:v>7469.73412225275</c:v>
                </c:pt>
                <c:pt idx="23">
                  <c:v>7469.52084458227</c:v>
                </c:pt>
                <c:pt idx="24">
                  <c:v>7465.21646708998</c:v>
                </c:pt>
                <c:pt idx="25">
                  <c:v>7460.35971265524</c:v>
                </c:pt>
                <c:pt idx="26">
                  <c:v>7457.16688955444</c:v>
                </c:pt>
                <c:pt idx="27">
                  <c:v>7458.30777246733</c:v>
                </c:pt>
                <c:pt idx="28">
                  <c:v>7460.32292496862</c:v>
                </c:pt>
                <c:pt idx="29">
                  <c:v>7465.62870862901</c:v>
                </c:pt>
                <c:pt idx="30">
                  <c:v>7471.97842862797</c:v>
                </c:pt>
                <c:pt idx="31">
                  <c:v>7475.48657307784</c:v>
                </c:pt>
                <c:pt idx="32">
                  <c:v>7479.33339748829</c:v>
                </c:pt>
                <c:pt idx="33">
                  <c:v>7477.91974014806</c:v>
                </c:pt>
                <c:pt idx="34">
                  <c:v>7474.09838854395</c:v>
                </c:pt>
                <c:pt idx="35">
                  <c:v>7471.70284213165</c:v>
                </c:pt>
                <c:pt idx="36">
                  <c:v>7468.96140081752</c:v>
                </c:pt>
                <c:pt idx="37">
                  <c:v>7472.23878983045</c:v>
                </c:pt>
                <c:pt idx="38">
                  <c:v>7473.96928369136</c:v>
                </c:pt>
                <c:pt idx="39">
                  <c:v>7478.54169293252</c:v>
                </c:pt>
                <c:pt idx="40">
                  <c:v>7481.37289554065</c:v>
                </c:pt>
                <c:pt idx="41">
                  <c:v>7483.97653226665</c:v>
                </c:pt>
                <c:pt idx="42">
                  <c:v>7483.48424825762</c:v>
                </c:pt>
                <c:pt idx="43">
                  <c:v>7478.53288297309</c:v>
                </c:pt>
                <c:pt idx="44">
                  <c:v>7476.36842426921</c:v>
                </c:pt>
                <c:pt idx="45">
                  <c:v>7477.58386629147</c:v>
                </c:pt>
                <c:pt idx="46">
                  <c:v>7479.18717921486</c:v>
                </c:pt>
                <c:pt idx="47">
                  <c:v>7484.76650988104</c:v>
                </c:pt>
                <c:pt idx="48">
                  <c:v>7488.88793734172</c:v>
                </c:pt>
                <c:pt idx="49">
                  <c:v>7491.24247403649</c:v>
                </c:pt>
                <c:pt idx="50">
                  <c:v>7492.86805933429</c:v>
                </c:pt>
                <c:pt idx="51">
                  <c:v>7488.69231760609</c:v>
                </c:pt>
                <c:pt idx="52">
                  <c:v>7487.00911622013</c:v>
                </c:pt>
                <c:pt idx="53">
                  <c:v>7488.94059424509</c:v>
                </c:pt>
                <c:pt idx="54">
                  <c:v>7492.08737552061</c:v>
                </c:pt>
                <c:pt idx="55">
                  <c:v>7498.25308491119</c:v>
                </c:pt>
                <c:pt idx="56">
                  <c:v>7504.3828720629</c:v>
                </c:pt>
                <c:pt idx="57">
                  <c:v>7509.36911942693</c:v>
                </c:pt>
                <c:pt idx="58">
                  <c:v>7510.72580480367</c:v>
                </c:pt>
                <c:pt idx="59">
                  <c:v>7509.19028723127</c:v>
                </c:pt>
                <c:pt idx="60">
                  <c:v>7509.29402993965</c:v>
                </c:pt>
                <c:pt idx="61">
                  <c:v>7512.09213026918</c:v>
                </c:pt>
                <c:pt idx="62">
                  <c:v>7516.89102324033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776792"/>
        <c:axId val="2124779768"/>
      </c:lineChart>
      <c:lineChart>
        <c:grouping val="standard"/>
        <c:varyColors val="0"/>
        <c:ser>
          <c:idx val="1"/>
          <c:order val="1"/>
          <c:tx>
            <c:strRef>
              <c:f>'Var04-Local'!$H$1</c:f>
              <c:strCache>
                <c:ptCount val="1"/>
                <c:pt idx="0">
                  <c:v>Beta1</c:v>
                </c:pt>
              </c:strCache>
            </c:strRef>
          </c:tx>
          <c:marker>
            <c:symbol val="none"/>
          </c:marker>
          <c:val>
            <c:numRef>
              <c:f>'Var04-Local'!$H$2:$H$64</c:f>
              <c:numCache>
                <c:formatCode>General</c:formatCode>
                <c:ptCount val="63"/>
                <c:pt idx="0">
                  <c:v>-0.376029674197527</c:v>
                </c:pt>
                <c:pt idx="1">
                  <c:v>-0.286547501574163</c:v>
                </c:pt>
                <c:pt idx="2">
                  <c:v>-0.223187986602857</c:v>
                </c:pt>
                <c:pt idx="3">
                  <c:v>-0.304701155568097</c:v>
                </c:pt>
                <c:pt idx="4">
                  <c:v>-2.30845573424126</c:v>
                </c:pt>
                <c:pt idx="5">
                  <c:v>-36.3526379554109</c:v>
                </c:pt>
                <c:pt idx="6">
                  <c:v>-43.6284448052041</c:v>
                </c:pt>
                <c:pt idx="7">
                  <c:v>-41.698449652585</c:v>
                </c:pt>
                <c:pt idx="8">
                  <c:v>-41.0270613380697</c:v>
                </c:pt>
                <c:pt idx="9">
                  <c:v>-40.0730011541703</c:v>
                </c:pt>
                <c:pt idx="10">
                  <c:v>-40.4234146158678</c:v>
                </c:pt>
                <c:pt idx="11">
                  <c:v>-40.2451563972436</c:v>
                </c:pt>
                <c:pt idx="12">
                  <c:v>-40.6827964486513</c:v>
                </c:pt>
                <c:pt idx="13">
                  <c:v>-41.5729425127842</c:v>
                </c:pt>
                <c:pt idx="14">
                  <c:v>-43.7455732264941</c:v>
                </c:pt>
                <c:pt idx="15">
                  <c:v>-45.3113739801639</c:v>
                </c:pt>
                <c:pt idx="16">
                  <c:v>-46.5679057343535</c:v>
                </c:pt>
                <c:pt idx="17">
                  <c:v>-46.0080442428177</c:v>
                </c:pt>
                <c:pt idx="18">
                  <c:v>-45.6427960429826</c:v>
                </c:pt>
                <c:pt idx="19">
                  <c:v>-45.3013209799729</c:v>
                </c:pt>
                <c:pt idx="20">
                  <c:v>-44.9227534218261</c:v>
                </c:pt>
                <c:pt idx="21">
                  <c:v>-44.7242271788226</c:v>
                </c:pt>
                <c:pt idx="22">
                  <c:v>-44.5689792520863</c:v>
                </c:pt>
                <c:pt idx="23">
                  <c:v>-44.5577363147144</c:v>
                </c:pt>
                <c:pt idx="24">
                  <c:v>-44.7398882296862</c:v>
                </c:pt>
                <c:pt idx="25">
                  <c:v>-45.0185965446331</c:v>
                </c:pt>
                <c:pt idx="26">
                  <c:v>-45.2258696296712</c:v>
                </c:pt>
                <c:pt idx="27">
                  <c:v>-45.1333667438325</c:v>
                </c:pt>
                <c:pt idx="28">
                  <c:v>-45.0027497019604</c:v>
                </c:pt>
                <c:pt idx="29">
                  <c:v>-44.7683492661375</c:v>
                </c:pt>
                <c:pt idx="30">
                  <c:v>-44.6150760683525</c:v>
                </c:pt>
                <c:pt idx="31">
                  <c:v>-44.5553173319548</c:v>
                </c:pt>
                <c:pt idx="32">
                  <c:v>-44.5254979996567</c:v>
                </c:pt>
                <c:pt idx="33">
                  <c:v>-44.534440386786</c:v>
                </c:pt>
                <c:pt idx="34">
                  <c:v>-44.6624565080184</c:v>
                </c:pt>
                <c:pt idx="35">
                  <c:v>-44.7725908400561</c:v>
                </c:pt>
                <c:pt idx="36">
                  <c:v>-44.9365808439553</c:v>
                </c:pt>
                <c:pt idx="37">
                  <c:v>-44.7566080279063</c:v>
                </c:pt>
                <c:pt idx="38">
                  <c:v>-44.6689137826316</c:v>
                </c:pt>
                <c:pt idx="39">
                  <c:v>-44.53954530693</c:v>
                </c:pt>
                <c:pt idx="40">
                  <c:v>-44.4819597775752</c:v>
                </c:pt>
                <c:pt idx="41">
                  <c:v>-44.4433225687507</c:v>
                </c:pt>
                <c:pt idx="42">
                  <c:v>-44.4409818132557</c:v>
                </c:pt>
                <c:pt idx="43">
                  <c:v>-44.6595058453394</c:v>
                </c:pt>
                <c:pt idx="44">
                  <c:v>-44.7829894752357</c:v>
                </c:pt>
                <c:pt idx="45">
                  <c:v>-44.7033998772323</c:v>
                </c:pt>
                <c:pt idx="46">
                  <c:v>-44.6124986674307</c:v>
                </c:pt>
                <c:pt idx="47">
                  <c:v>-44.4658939787682</c:v>
                </c:pt>
                <c:pt idx="48">
                  <c:v>-44.4190044863303</c:v>
                </c:pt>
                <c:pt idx="49">
                  <c:v>-44.3914642263898</c:v>
                </c:pt>
                <c:pt idx="50">
                  <c:v>-44.3706992748884</c:v>
                </c:pt>
                <c:pt idx="51">
                  <c:v>-44.5214158064376</c:v>
                </c:pt>
                <c:pt idx="52">
                  <c:v>-44.5998808406762</c:v>
                </c:pt>
                <c:pt idx="53">
                  <c:v>-44.5097615923631</c:v>
                </c:pt>
                <c:pt idx="54">
                  <c:v>-44.4217790859154</c:v>
                </c:pt>
                <c:pt idx="55">
                  <c:v>-44.4330362035531</c:v>
                </c:pt>
                <c:pt idx="56">
                  <c:v>-44.5940646065413</c:v>
                </c:pt>
                <c:pt idx="57">
                  <c:v>-44.8039454907395</c:v>
                </c:pt>
                <c:pt idx="58">
                  <c:v>-44.847599174059</c:v>
                </c:pt>
                <c:pt idx="59">
                  <c:v>-44.8184125899564</c:v>
                </c:pt>
                <c:pt idx="60">
                  <c:v>-44.8095662083281</c:v>
                </c:pt>
                <c:pt idx="61">
                  <c:v>-44.8311584655753</c:v>
                </c:pt>
                <c:pt idx="62">
                  <c:v>-45.013401575507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786104"/>
        <c:axId val="2124782808"/>
      </c:lineChart>
      <c:catAx>
        <c:axId val="2124776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779768"/>
        <c:crosses val="autoZero"/>
        <c:auto val="1"/>
        <c:lblAlgn val="ctr"/>
        <c:lblOffset val="100"/>
        <c:noMultiLvlLbl val="0"/>
      </c:catAx>
      <c:valAx>
        <c:axId val="2124779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776792"/>
        <c:crosses val="autoZero"/>
        <c:crossBetween val="between"/>
      </c:valAx>
      <c:valAx>
        <c:axId val="2124782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24786104"/>
        <c:crosses val="max"/>
        <c:crossBetween val="between"/>
      </c:valAx>
      <c:catAx>
        <c:axId val="2124786104"/>
        <c:scaling>
          <c:orientation val="minMax"/>
        </c:scaling>
        <c:delete val="1"/>
        <c:axPos val="b"/>
        <c:majorTickMark val="out"/>
        <c:minorTickMark val="none"/>
        <c:tickLblPos val="nextTo"/>
        <c:crossAx val="212478280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'Var04-Local'!$K$1</c:f>
              <c:strCache>
                <c:ptCount val="1"/>
                <c:pt idx="0">
                  <c:v>alpha2</c:v>
                </c:pt>
              </c:strCache>
            </c:strRef>
          </c:tx>
          <c:marker>
            <c:symbol val="none"/>
          </c:marker>
          <c:val>
            <c:numRef>
              <c:f>'Var04-Local'!$K$2:$K$64</c:f>
              <c:numCache>
                <c:formatCode>General</c:formatCode>
                <c:ptCount val="63"/>
                <c:pt idx="0">
                  <c:v>1366.80266536997</c:v>
                </c:pt>
                <c:pt idx="1">
                  <c:v>1361.14677932615</c:v>
                </c:pt>
                <c:pt idx="2">
                  <c:v>1349.85922625769</c:v>
                </c:pt>
                <c:pt idx="3">
                  <c:v>1322.7377181646</c:v>
                </c:pt>
                <c:pt idx="4">
                  <c:v>1347.37476577916</c:v>
                </c:pt>
                <c:pt idx="5">
                  <c:v>1318.15437315509</c:v>
                </c:pt>
                <c:pt idx="6">
                  <c:v>1293.59747118053</c:v>
                </c:pt>
                <c:pt idx="7">
                  <c:v>1281.11546344304</c:v>
                </c:pt>
                <c:pt idx="8">
                  <c:v>1296.35557432258</c:v>
                </c:pt>
                <c:pt idx="9">
                  <c:v>1278.32567248265</c:v>
                </c:pt>
                <c:pt idx="10">
                  <c:v>1263.584447264</c:v>
                </c:pt>
                <c:pt idx="11">
                  <c:v>1258.00344030471</c:v>
                </c:pt>
                <c:pt idx="12">
                  <c:v>1244.72157936269</c:v>
                </c:pt>
                <c:pt idx="13">
                  <c:v>1241.53439380135</c:v>
                </c:pt>
                <c:pt idx="14">
                  <c:v>1253.05989678765</c:v>
                </c:pt>
                <c:pt idx="15">
                  <c:v>1273.0546546979</c:v>
                </c:pt>
                <c:pt idx="16">
                  <c:v>1291.6168102652</c:v>
                </c:pt>
                <c:pt idx="17">
                  <c:v>1303.71545495806</c:v>
                </c:pt>
                <c:pt idx="18">
                  <c:v>1308.86512816213</c:v>
                </c:pt>
                <c:pt idx="19">
                  <c:v>1313.17080561125</c:v>
                </c:pt>
                <c:pt idx="20">
                  <c:v>1313.22604503073</c:v>
                </c:pt>
                <c:pt idx="21">
                  <c:v>1317.10502350141</c:v>
                </c:pt>
                <c:pt idx="22">
                  <c:v>1305.27634630867</c:v>
                </c:pt>
                <c:pt idx="23">
                  <c:v>1293.48248791229</c:v>
                </c:pt>
                <c:pt idx="24">
                  <c:v>1280.64184741</c:v>
                </c:pt>
                <c:pt idx="25">
                  <c:v>1287.00224644291</c:v>
                </c:pt>
                <c:pt idx="26">
                  <c:v>1296.32243125935</c:v>
                </c:pt>
                <c:pt idx="27">
                  <c:v>1296.73011308516</c:v>
                </c:pt>
                <c:pt idx="28">
                  <c:v>1296.19715351892</c:v>
                </c:pt>
                <c:pt idx="29">
                  <c:v>1274.66499091406</c:v>
                </c:pt>
                <c:pt idx="30">
                  <c:v>1265.61424759156</c:v>
                </c:pt>
                <c:pt idx="31">
                  <c:v>1245.88934786674</c:v>
                </c:pt>
                <c:pt idx="32">
                  <c:v>1221.54100275448</c:v>
                </c:pt>
                <c:pt idx="33">
                  <c:v>1187.02991685016</c:v>
                </c:pt>
                <c:pt idx="34">
                  <c:v>1159.73975076287</c:v>
                </c:pt>
                <c:pt idx="35">
                  <c:v>1150.82371037086</c:v>
                </c:pt>
                <c:pt idx="36">
                  <c:v>1151.75226615902</c:v>
                </c:pt>
                <c:pt idx="37">
                  <c:v>1143.75412490116</c:v>
                </c:pt>
                <c:pt idx="38">
                  <c:v>1132.88890208189</c:v>
                </c:pt>
                <c:pt idx="39">
                  <c:v>1121.61115446328</c:v>
                </c:pt>
                <c:pt idx="40">
                  <c:v>1105.39518432163</c:v>
                </c:pt>
                <c:pt idx="41">
                  <c:v>1082.02292349614</c:v>
                </c:pt>
                <c:pt idx="42">
                  <c:v>1070.08246309242</c:v>
                </c:pt>
                <c:pt idx="43">
                  <c:v>1065.44915840669</c:v>
                </c:pt>
                <c:pt idx="44">
                  <c:v>1063.89471433894</c:v>
                </c:pt>
                <c:pt idx="45">
                  <c:v>1057.17815035108</c:v>
                </c:pt>
                <c:pt idx="46">
                  <c:v>1047.90073309489</c:v>
                </c:pt>
                <c:pt idx="47">
                  <c:v>1030.31934825596</c:v>
                </c:pt>
                <c:pt idx="48">
                  <c:v>1007.50608139687</c:v>
                </c:pt>
                <c:pt idx="49">
                  <c:v>978.37134182971</c:v>
                </c:pt>
                <c:pt idx="50">
                  <c:v>958.97144720465</c:v>
                </c:pt>
                <c:pt idx="51">
                  <c:v>952.640312022811</c:v>
                </c:pt>
                <c:pt idx="52">
                  <c:v>952.739877123542</c:v>
                </c:pt>
                <c:pt idx="53">
                  <c:v>947.325528072208</c:v>
                </c:pt>
                <c:pt idx="54">
                  <c:v>936.065522028888</c:v>
                </c:pt>
                <c:pt idx="55">
                  <c:v>908.099865997854</c:v>
                </c:pt>
                <c:pt idx="56">
                  <c:v>872.150397711356</c:v>
                </c:pt>
                <c:pt idx="57">
                  <c:v>833.341302078016</c:v>
                </c:pt>
                <c:pt idx="58">
                  <c:v>807.395827573872</c:v>
                </c:pt>
                <c:pt idx="59">
                  <c:v>787.062892086652</c:v>
                </c:pt>
                <c:pt idx="60">
                  <c:v>770.213114699335</c:v>
                </c:pt>
                <c:pt idx="61">
                  <c:v>747.5428155848811</c:v>
                </c:pt>
                <c:pt idx="62">
                  <c:v>724.453798547133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736872"/>
        <c:axId val="2093739848"/>
      </c:lineChart>
      <c:lineChart>
        <c:grouping val="standard"/>
        <c:varyColors val="0"/>
        <c:ser>
          <c:idx val="1"/>
          <c:order val="1"/>
          <c:tx>
            <c:strRef>
              <c:f>'Var04-Local'!$N$1</c:f>
              <c:strCache>
                <c:ptCount val="1"/>
                <c:pt idx="0">
                  <c:v>Beta2</c:v>
                </c:pt>
              </c:strCache>
            </c:strRef>
          </c:tx>
          <c:marker>
            <c:symbol val="none"/>
          </c:marker>
          <c:val>
            <c:numRef>
              <c:f>'Var04-Local'!$N$2:$N$64</c:f>
              <c:numCache>
                <c:formatCode>General</c:formatCode>
                <c:ptCount val="63"/>
                <c:pt idx="0">
                  <c:v>-0.465225151275887</c:v>
                </c:pt>
                <c:pt idx="1">
                  <c:v>-0.331300430922674</c:v>
                </c:pt>
                <c:pt idx="2">
                  <c:v>-0.266320046548985</c:v>
                </c:pt>
                <c:pt idx="3">
                  <c:v>-0.26549244802081</c:v>
                </c:pt>
                <c:pt idx="4">
                  <c:v>0.224849477298757</c:v>
                </c:pt>
                <c:pt idx="5">
                  <c:v>-17.1313324048808</c:v>
                </c:pt>
                <c:pt idx="6">
                  <c:v>-29.4112632135064</c:v>
                </c:pt>
                <c:pt idx="7">
                  <c:v>-32.4272752820405</c:v>
                </c:pt>
                <c:pt idx="8">
                  <c:v>-29.1680127862004</c:v>
                </c:pt>
                <c:pt idx="9">
                  <c:v>-31.4101791592054</c:v>
                </c:pt>
                <c:pt idx="10">
                  <c:v>-33.3598751010458</c:v>
                </c:pt>
                <c:pt idx="11">
                  <c:v>-33.9169263172741</c:v>
                </c:pt>
                <c:pt idx="12">
                  <c:v>-35.6429419954959</c:v>
                </c:pt>
                <c:pt idx="13">
                  <c:v>-36.2143533216465</c:v>
                </c:pt>
                <c:pt idx="14">
                  <c:v>-35.1217360923705</c:v>
                </c:pt>
                <c:pt idx="15">
                  <c:v>-32.5512161888852</c:v>
                </c:pt>
                <c:pt idx="16">
                  <c:v>-30.3425663216579</c:v>
                </c:pt>
                <c:pt idx="17">
                  <c:v>-28.9702282051793</c:v>
                </c:pt>
                <c:pt idx="18">
                  <c:v>-28.4957488077005</c:v>
                </c:pt>
                <c:pt idx="19">
                  <c:v>-28.1540122207189</c:v>
                </c:pt>
                <c:pt idx="20">
                  <c:v>-28.114843649082</c:v>
                </c:pt>
                <c:pt idx="21">
                  <c:v>-27.9491694685159</c:v>
                </c:pt>
                <c:pt idx="22">
                  <c:v>-28.2859563391494</c:v>
                </c:pt>
                <c:pt idx="23">
                  <c:v>-28.6474262235353</c:v>
                </c:pt>
                <c:pt idx="24">
                  <c:v>-29.2060718854347</c:v>
                </c:pt>
                <c:pt idx="25">
                  <c:v>-28.8511813037024</c:v>
                </c:pt>
                <c:pt idx="26">
                  <c:v>-28.2615639194519</c:v>
                </c:pt>
                <c:pt idx="27">
                  <c:v>-28.223050248195</c:v>
                </c:pt>
                <c:pt idx="28">
                  <c:v>-28.2370821154614</c:v>
                </c:pt>
                <c:pt idx="29">
                  <c:v>-29.0697335359419</c:v>
                </c:pt>
                <c:pt idx="30">
                  <c:v>-29.256087755391</c:v>
                </c:pt>
                <c:pt idx="31">
                  <c:v>-29.5093997903769</c:v>
                </c:pt>
                <c:pt idx="32">
                  <c:v>-29.6052145884241</c:v>
                </c:pt>
                <c:pt idx="33">
                  <c:v>-30.1385054693453</c:v>
                </c:pt>
                <c:pt idx="34">
                  <c:v>-31.1364163192308</c:v>
                </c:pt>
                <c:pt idx="35">
                  <c:v>-31.5809914424421</c:v>
                </c:pt>
                <c:pt idx="36">
                  <c:v>-31.5249599980989</c:v>
                </c:pt>
                <c:pt idx="37">
                  <c:v>-31.8972466136796</c:v>
                </c:pt>
                <c:pt idx="38">
                  <c:v>-32.3602938605222</c:v>
                </c:pt>
                <c:pt idx="39">
                  <c:v>-32.6391885391597</c:v>
                </c:pt>
                <c:pt idx="40">
                  <c:v>-32.9017510950752</c:v>
                </c:pt>
                <c:pt idx="41">
                  <c:v>-33.147681872843</c:v>
                </c:pt>
                <c:pt idx="42">
                  <c:v>-33.3504848915793</c:v>
                </c:pt>
                <c:pt idx="43">
                  <c:v>-33.5698888669197</c:v>
                </c:pt>
                <c:pt idx="44">
                  <c:v>-33.6701171296067</c:v>
                </c:pt>
                <c:pt idx="45">
                  <c:v>-34.0425400564094</c:v>
                </c:pt>
                <c:pt idx="46">
                  <c:v>-34.5041298747159</c:v>
                </c:pt>
                <c:pt idx="47">
                  <c:v>-34.9347032378547</c:v>
                </c:pt>
                <c:pt idx="48">
                  <c:v>-35.1391998038261</c:v>
                </c:pt>
                <c:pt idx="49">
                  <c:v>-35.3611331552558</c:v>
                </c:pt>
                <c:pt idx="50">
                  <c:v>-35.4931760309238</c:v>
                </c:pt>
                <c:pt idx="51">
                  <c:v>-35.7523333917269</c:v>
                </c:pt>
                <c:pt idx="52">
                  <c:v>-35.739032742668</c:v>
                </c:pt>
                <c:pt idx="53">
                  <c:v>-35.967294818475</c:v>
                </c:pt>
                <c:pt idx="54">
                  <c:v>-36.2679003339229</c:v>
                </c:pt>
                <c:pt idx="55">
                  <c:v>-36.1438683054831</c:v>
                </c:pt>
                <c:pt idx="56">
                  <c:v>-34.9640469196036</c:v>
                </c:pt>
                <c:pt idx="57">
                  <c:v>-32.9550192272063</c:v>
                </c:pt>
                <c:pt idx="58">
                  <c:v>-31.7303953066175</c:v>
                </c:pt>
                <c:pt idx="59">
                  <c:v>-31.4038621038968</c:v>
                </c:pt>
                <c:pt idx="60">
                  <c:v>-31.3568252269413</c:v>
                </c:pt>
                <c:pt idx="61">
                  <c:v>-31.0411428618405</c:v>
                </c:pt>
                <c:pt idx="62">
                  <c:v>-29.9069292322123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746184"/>
        <c:axId val="2093742888"/>
      </c:lineChart>
      <c:catAx>
        <c:axId val="2093736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739848"/>
        <c:crosses val="autoZero"/>
        <c:auto val="1"/>
        <c:lblAlgn val="ctr"/>
        <c:lblOffset val="100"/>
        <c:noMultiLvlLbl val="0"/>
      </c:catAx>
      <c:valAx>
        <c:axId val="2093739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736872"/>
        <c:crosses val="autoZero"/>
        <c:crossBetween val="between"/>
      </c:valAx>
      <c:valAx>
        <c:axId val="2093742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93746184"/>
        <c:crosses val="max"/>
        <c:crossBetween val="between"/>
      </c:valAx>
      <c:catAx>
        <c:axId val="2093746184"/>
        <c:scaling>
          <c:orientation val="minMax"/>
        </c:scaling>
        <c:delete val="1"/>
        <c:axPos val="b"/>
        <c:majorTickMark val="out"/>
        <c:minorTickMark val="none"/>
        <c:tickLblPos val="nextTo"/>
        <c:crossAx val="209374288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'Var04-Local'!$C$2:$C$64</c:f>
              <c:numCache>
                <c:formatCode>General</c:formatCode>
                <c:ptCount val="63"/>
                <c:pt idx="0">
                  <c:v>18.8085394738859</c:v>
                </c:pt>
                <c:pt idx="1">
                  <c:v>13.4474854071039</c:v>
                </c:pt>
                <c:pt idx="2">
                  <c:v>13.7742030262072</c:v>
                </c:pt>
                <c:pt idx="3">
                  <c:v>15.1043989226215</c:v>
                </c:pt>
                <c:pt idx="4">
                  <c:v>18.1791927881259</c:v>
                </c:pt>
                <c:pt idx="5">
                  <c:v>7.16250656353922</c:v>
                </c:pt>
                <c:pt idx="6">
                  <c:v>4.81786706492872</c:v>
                </c:pt>
                <c:pt idx="7">
                  <c:v>4.78275961501595</c:v>
                </c:pt>
                <c:pt idx="8">
                  <c:v>4.88843860710192</c:v>
                </c:pt>
                <c:pt idx="9">
                  <c:v>4.99343361757243</c:v>
                </c:pt>
                <c:pt idx="10">
                  <c:v>4.91447207905157</c:v>
                </c:pt>
                <c:pt idx="11">
                  <c:v>4.92373470455895</c:v>
                </c:pt>
                <c:pt idx="12">
                  <c:v>4.7446445743733</c:v>
                </c:pt>
                <c:pt idx="13">
                  <c:v>4.624336194282009</c:v>
                </c:pt>
                <c:pt idx="14">
                  <c:v>4.20572226788156</c:v>
                </c:pt>
                <c:pt idx="15">
                  <c:v>4.00033536996698</c:v>
                </c:pt>
                <c:pt idx="16">
                  <c:v>3.8309280363826</c:v>
                </c:pt>
                <c:pt idx="17">
                  <c:v>3.81928045812039</c:v>
                </c:pt>
                <c:pt idx="18">
                  <c:v>3.84181725705657</c:v>
                </c:pt>
                <c:pt idx="19">
                  <c:v>3.81277001634352</c:v>
                </c:pt>
                <c:pt idx="20">
                  <c:v>3.90728513979401</c:v>
                </c:pt>
                <c:pt idx="21">
                  <c:v>3.95761297335727</c:v>
                </c:pt>
                <c:pt idx="22">
                  <c:v>3.95549193252594</c:v>
                </c:pt>
                <c:pt idx="23">
                  <c:v>4.02310470259113</c:v>
                </c:pt>
                <c:pt idx="24">
                  <c:v>3.91916507653798</c:v>
                </c:pt>
                <c:pt idx="25">
                  <c:v>3.9386523026093</c:v>
                </c:pt>
                <c:pt idx="26">
                  <c:v>3.93721460859673</c:v>
                </c:pt>
                <c:pt idx="27">
                  <c:v>3.90748782400063</c:v>
                </c:pt>
                <c:pt idx="28">
                  <c:v>3.9546522449479</c:v>
                </c:pt>
                <c:pt idx="29">
                  <c:v>3.89433695852763</c:v>
                </c:pt>
                <c:pt idx="30">
                  <c:v>4.04379764213532</c:v>
                </c:pt>
                <c:pt idx="31">
                  <c:v>4.0857784104618</c:v>
                </c:pt>
                <c:pt idx="32">
                  <c:v>4.1093728712975</c:v>
                </c:pt>
                <c:pt idx="33">
                  <c:v>4.10045172270532</c:v>
                </c:pt>
                <c:pt idx="34">
                  <c:v>4.01606503205233</c:v>
                </c:pt>
                <c:pt idx="35">
                  <c:v>4.11193446616783</c:v>
                </c:pt>
                <c:pt idx="36">
                  <c:v>4.09344702001668</c:v>
                </c:pt>
                <c:pt idx="37">
                  <c:v>4.07905677434113</c:v>
                </c:pt>
                <c:pt idx="38">
                  <c:v>4.13441775219007</c:v>
                </c:pt>
                <c:pt idx="39">
                  <c:v>4.18490644882284</c:v>
                </c:pt>
                <c:pt idx="40">
                  <c:v>4.23026838895059</c:v>
                </c:pt>
                <c:pt idx="41">
                  <c:v>4.21513541893629</c:v>
                </c:pt>
                <c:pt idx="42">
                  <c:v>4.28743897986339</c:v>
                </c:pt>
                <c:pt idx="43">
                  <c:v>4.13935668674693</c:v>
                </c:pt>
                <c:pt idx="44">
                  <c:v>4.1311230831815</c:v>
                </c:pt>
                <c:pt idx="45">
                  <c:v>4.05501265650307</c:v>
                </c:pt>
                <c:pt idx="46">
                  <c:v>3.99563023413856</c:v>
                </c:pt>
                <c:pt idx="47">
                  <c:v>3.9947465202343</c:v>
                </c:pt>
                <c:pt idx="48">
                  <c:v>3.98181754040304</c:v>
                </c:pt>
                <c:pt idx="49">
                  <c:v>3.85178554753695</c:v>
                </c:pt>
                <c:pt idx="50">
                  <c:v>3.97954036186376</c:v>
                </c:pt>
                <c:pt idx="51">
                  <c:v>3.94083489580759</c:v>
                </c:pt>
                <c:pt idx="52">
                  <c:v>3.92507989135622</c:v>
                </c:pt>
                <c:pt idx="53">
                  <c:v>3.86636704095375</c:v>
                </c:pt>
                <c:pt idx="54">
                  <c:v>3.90286919601765</c:v>
                </c:pt>
                <c:pt idx="55">
                  <c:v>3.88169751379273</c:v>
                </c:pt>
                <c:pt idx="56">
                  <c:v>3.88994968817338</c:v>
                </c:pt>
                <c:pt idx="57">
                  <c:v>3.94740663117828</c:v>
                </c:pt>
                <c:pt idx="58">
                  <c:v>4.05899142882098</c:v>
                </c:pt>
                <c:pt idx="59">
                  <c:v>4.04706658099664</c:v>
                </c:pt>
                <c:pt idx="60">
                  <c:v>4.11488329198767</c:v>
                </c:pt>
                <c:pt idx="61">
                  <c:v>4.01998567000951</c:v>
                </c:pt>
                <c:pt idx="62">
                  <c:v>4.15761675630471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385368"/>
        <c:axId val="2137388344"/>
      </c:lineChart>
      <c:lineChart>
        <c:grouping val="standard"/>
        <c:varyColors val="0"/>
        <c:ser>
          <c:idx val="1"/>
          <c:order val="1"/>
          <c:tx>
            <c:strRef>
              <c:f>'Var04-Local'!$F$1</c:f>
              <c:strCache>
                <c:ptCount val="1"/>
                <c:pt idx="0">
                  <c:v>alpha1Variance</c:v>
                </c:pt>
              </c:strCache>
            </c:strRef>
          </c:tx>
          <c:marker>
            <c:symbol val="none"/>
          </c:marker>
          <c:val>
            <c:numRef>
              <c:f>'Var04-Local'!$F$2:$F$64</c:f>
              <c:numCache>
                <c:formatCode>General</c:formatCode>
                <c:ptCount val="63"/>
                <c:pt idx="0">
                  <c:v>15662.9881263513</c:v>
                </c:pt>
                <c:pt idx="1">
                  <c:v>7814.22457288259</c:v>
                </c:pt>
                <c:pt idx="2">
                  <c:v>5125.85495274899</c:v>
                </c:pt>
                <c:pt idx="3">
                  <c:v>3789.27609534883</c:v>
                </c:pt>
                <c:pt idx="4">
                  <c:v>2982.92880842818</c:v>
                </c:pt>
                <c:pt idx="5">
                  <c:v>2445.30081954753</c:v>
                </c:pt>
                <c:pt idx="6">
                  <c:v>2065.22975389879</c:v>
                </c:pt>
                <c:pt idx="7">
                  <c:v>1780.26084647641</c:v>
                </c:pt>
                <c:pt idx="8">
                  <c:v>1563.1355862699</c:v>
                </c:pt>
                <c:pt idx="9">
                  <c:v>1392.20763049297</c:v>
                </c:pt>
                <c:pt idx="10">
                  <c:v>1254.08540269239</c:v>
                </c:pt>
                <c:pt idx="11">
                  <c:v>1140.68916614976</c:v>
                </c:pt>
                <c:pt idx="12">
                  <c:v>1043.61245566671</c:v>
                </c:pt>
                <c:pt idx="13">
                  <c:v>962.436190767186</c:v>
                </c:pt>
                <c:pt idx="14">
                  <c:v>890.948912680936</c:v>
                </c:pt>
                <c:pt idx="15">
                  <c:v>829.098255128734</c:v>
                </c:pt>
                <c:pt idx="16">
                  <c:v>774.79228262254</c:v>
                </c:pt>
                <c:pt idx="17">
                  <c:v>726.007181391886</c:v>
                </c:pt>
                <c:pt idx="18">
                  <c:v>682.601276692397</c:v>
                </c:pt>
                <c:pt idx="19">
                  <c:v>643.293327124105</c:v>
                </c:pt>
                <c:pt idx="20">
                  <c:v>608.680515056457</c:v>
                </c:pt>
                <c:pt idx="21">
                  <c:v>577.750963091235</c:v>
                </c:pt>
                <c:pt idx="22">
                  <c:v>549.585075434462</c:v>
                </c:pt>
                <c:pt idx="23">
                  <c:v>524.592897260754</c:v>
                </c:pt>
                <c:pt idx="24">
                  <c:v>501.311717436488</c:v>
                </c:pt>
                <c:pt idx="25">
                  <c:v>480.266675943864</c:v>
                </c:pt>
                <c:pt idx="26">
                  <c:v>461.026672429641</c:v>
                </c:pt>
                <c:pt idx="27">
                  <c:v>443.051343765583</c:v>
                </c:pt>
                <c:pt idx="28">
                  <c:v>426.599495245999</c:v>
                </c:pt>
                <c:pt idx="29">
                  <c:v>411.028325816468</c:v>
                </c:pt>
                <c:pt idx="30">
                  <c:v>397.08050554188</c:v>
                </c:pt>
                <c:pt idx="31">
                  <c:v>384.179132994382</c:v>
                </c:pt>
                <c:pt idx="32">
                  <c:v>372.209935175099</c:v>
                </c:pt>
                <c:pt idx="33">
                  <c:v>361.032146243565</c:v>
                </c:pt>
                <c:pt idx="34">
                  <c:v>350.39450613618</c:v>
                </c:pt>
                <c:pt idx="35">
                  <c:v>340.636573032644</c:v>
                </c:pt>
                <c:pt idx="36">
                  <c:v>331.376579795493</c:v>
                </c:pt>
                <c:pt idx="37">
                  <c:v>322.610091730495</c:v>
                </c:pt>
                <c:pt idx="38">
                  <c:v>314.433146100219</c:v>
                </c:pt>
                <c:pt idx="39">
                  <c:v>306.749405289544</c:v>
                </c:pt>
                <c:pt idx="40">
                  <c:v>299.52224785188</c:v>
                </c:pt>
                <c:pt idx="41">
                  <c:v>292.6418925215</c:v>
                </c:pt>
                <c:pt idx="42">
                  <c:v>286.24315018325</c:v>
                </c:pt>
                <c:pt idx="43">
                  <c:v>279.880979880518</c:v>
                </c:pt>
                <c:pt idx="44">
                  <c:v>273.86513408929</c:v>
                </c:pt>
                <c:pt idx="45">
                  <c:v>267.959414177241</c:v>
                </c:pt>
                <c:pt idx="46">
                  <c:v>262.200704106655</c:v>
                </c:pt>
                <c:pt idx="47">
                  <c:v>256.663903555224</c:v>
                </c:pt>
                <c:pt idx="48">
                  <c:v>251.33584945948</c:v>
                </c:pt>
                <c:pt idx="49">
                  <c:v>246.161399000545</c:v>
                </c:pt>
                <c:pt idx="50">
                  <c:v>241.316757851565</c:v>
                </c:pt>
                <c:pt idx="51">
                  <c:v>236.606690168167</c:v>
                </c:pt>
                <c:pt idx="52">
                  <c:v>232.080099691027</c:v>
                </c:pt>
                <c:pt idx="53">
                  <c:v>227.666153462675</c:v>
                </c:pt>
                <c:pt idx="54">
                  <c:v>223.452900111845</c:v>
                </c:pt>
                <c:pt idx="55">
                  <c:v>219.377484387344</c:v>
                </c:pt>
                <c:pt idx="56">
                  <c:v>215.467924378741</c:v>
                </c:pt>
                <c:pt idx="57">
                  <c:v>211.750439014793</c:v>
                </c:pt>
                <c:pt idx="58">
                  <c:v>208.251769026559</c:v>
                </c:pt>
                <c:pt idx="59">
                  <c:v>204.845492935948</c:v>
                </c:pt>
                <c:pt idx="60">
                  <c:v>201.614825124008</c:v>
                </c:pt>
                <c:pt idx="61">
                  <c:v>198.405853443985</c:v>
                </c:pt>
                <c:pt idx="62">
                  <c:v>195.423333334345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394680"/>
        <c:axId val="2137391384"/>
      </c:lineChart>
      <c:catAx>
        <c:axId val="2137385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388344"/>
        <c:crosses val="autoZero"/>
        <c:auto val="1"/>
        <c:lblAlgn val="ctr"/>
        <c:lblOffset val="100"/>
        <c:noMultiLvlLbl val="0"/>
      </c:catAx>
      <c:valAx>
        <c:axId val="2137388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385368"/>
        <c:crosses val="autoZero"/>
        <c:crossBetween val="between"/>
      </c:valAx>
      <c:valAx>
        <c:axId val="2137391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37394680"/>
        <c:crosses val="max"/>
        <c:crossBetween val="between"/>
      </c:valAx>
      <c:catAx>
        <c:axId val="2137394680"/>
        <c:scaling>
          <c:orientation val="minMax"/>
        </c:scaling>
        <c:delete val="1"/>
        <c:axPos val="b"/>
        <c:majorTickMark val="out"/>
        <c:minorTickMark val="none"/>
        <c:tickLblPos val="nextTo"/>
        <c:crossAx val="213739138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'Var04-Local'!$I$2:$I$64</c:f>
              <c:numCache>
                <c:formatCode>General</c:formatCode>
                <c:ptCount val="63"/>
                <c:pt idx="0">
                  <c:v>416.295356133096</c:v>
                </c:pt>
                <c:pt idx="1">
                  <c:v>302.495733856764</c:v>
                </c:pt>
                <c:pt idx="2">
                  <c:v>236.484238161999</c:v>
                </c:pt>
                <c:pt idx="3">
                  <c:v>190.027747723542</c:v>
                </c:pt>
                <c:pt idx="4">
                  <c:v>152.214749076588</c:v>
                </c:pt>
                <c:pt idx="5">
                  <c:v>47.5293972767242</c:v>
                </c:pt>
                <c:pt idx="6">
                  <c:v>22.3671859367774</c:v>
                </c:pt>
                <c:pt idx="7">
                  <c:v>14.6280090056451</c:v>
                </c:pt>
                <c:pt idx="8">
                  <c:v>11.3446973455929</c:v>
                </c:pt>
                <c:pt idx="9">
                  <c:v>9.68894129905815</c:v>
                </c:pt>
                <c:pt idx="10">
                  <c:v>8.266119761410939</c:v>
                </c:pt>
                <c:pt idx="11">
                  <c:v>7.20694659168746</c:v>
                </c:pt>
                <c:pt idx="12">
                  <c:v>6.16260742464592</c:v>
                </c:pt>
                <c:pt idx="13">
                  <c:v>5.09714816530812</c:v>
                </c:pt>
                <c:pt idx="14">
                  <c:v>3.87900083208487</c:v>
                </c:pt>
                <c:pt idx="15">
                  <c:v>2.88614060818507</c:v>
                </c:pt>
                <c:pt idx="16">
                  <c:v>2.1511254092962</c:v>
                </c:pt>
                <c:pt idx="17">
                  <c:v>1.74485477915333</c:v>
                </c:pt>
                <c:pt idx="18">
                  <c:v>1.50785203602727</c:v>
                </c:pt>
                <c:pt idx="19">
                  <c:v>1.36125028892558</c:v>
                </c:pt>
                <c:pt idx="20">
                  <c:v>1.28416715758462</c:v>
                </c:pt>
                <c:pt idx="21">
                  <c:v>1.24029797916636</c:v>
                </c:pt>
                <c:pt idx="22">
                  <c:v>1.21504438699151</c:v>
                </c:pt>
                <c:pt idx="23">
                  <c:v>1.18946442676947</c:v>
                </c:pt>
                <c:pt idx="24">
                  <c:v>1.1435582859858</c:v>
                </c:pt>
                <c:pt idx="25">
                  <c:v>1.07708963724329</c:v>
                </c:pt>
                <c:pt idx="26">
                  <c:v>1.00173339719534</c:v>
                </c:pt>
                <c:pt idx="27">
                  <c:v>0.940813737648997</c:v>
                </c:pt>
                <c:pt idx="28">
                  <c:v>0.897038251710653</c:v>
                </c:pt>
                <c:pt idx="29">
                  <c:v>0.872980707348317</c:v>
                </c:pt>
                <c:pt idx="30">
                  <c:v>0.866213107757421</c:v>
                </c:pt>
                <c:pt idx="31">
                  <c:v>0.863668147639274</c:v>
                </c:pt>
                <c:pt idx="32">
                  <c:v>0.863183135813695</c:v>
                </c:pt>
                <c:pt idx="33">
                  <c:v>0.860142885947816</c:v>
                </c:pt>
                <c:pt idx="34">
                  <c:v>0.845594425973047</c:v>
                </c:pt>
                <c:pt idx="35">
                  <c:v>0.821955612581937</c:v>
                </c:pt>
                <c:pt idx="36">
                  <c:v>0.788241063383974</c:v>
                </c:pt>
                <c:pt idx="37">
                  <c:v>0.767694783571416</c:v>
                </c:pt>
                <c:pt idx="38">
                  <c:v>0.752505359624355</c:v>
                </c:pt>
                <c:pt idx="39">
                  <c:v>0.747342614955756</c:v>
                </c:pt>
                <c:pt idx="40">
                  <c:v>0.745193913742284</c:v>
                </c:pt>
                <c:pt idx="41">
                  <c:v>0.744219501312544</c:v>
                </c:pt>
                <c:pt idx="42">
                  <c:v>0.742127732954967</c:v>
                </c:pt>
                <c:pt idx="43">
                  <c:v>0.728352887963077</c:v>
                </c:pt>
                <c:pt idx="44">
                  <c:v>0.707152792700118</c:v>
                </c:pt>
                <c:pt idx="45">
                  <c:v>0.689302678311711</c:v>
                </c:pt>
                <c:pt idx="46">
                  <c:v>0.675379402009665</c:v>
                </c:pt>
                <c:pt idx="47">
                  <c:v>0.671990003639841</c:v>
                </c:pt>
                <c:pt idx="48">
                  <c:v>0.67140495355416</c:v>
                </c:pt>
                <c:pt idx="49">
                  <c:v>0.670953480773969</c:v>
                </c:pt>
                <c:pt idx="50">
                  <c:v>0.670577107382161</c:v>
                </c:pt>
                <c:pt idx="51">
                  <c:v>0.663357741178321</c:v>
                </c:pt>
                <c:pt idx="52">
                  <c:v>0.651425971664489</c:v>
                </c:pt>
                <c:pt idx="53">
                  <c:v>0.643923220893527</c:v>
                </c:pt>
                <c:pt idx="54">
                  <c:v>0.641182510300862</c:v>
                </c:pt>
                <c:pt idx="55">
                  <c:v>0.641002718776122</c:v>
                </c:pt>
                <c:pt idx="56">
                  <c:v>0.637796711114401</c:v>
                </c:pt>
                <c:pt idx="57">
                  <c:v>0.630481196281208</c:v>
                </c:pt>
                <c:pt idx="58">
                  <c:v>0.624926352131219</c:v>
                </c:pt>
                <c:pt idx="59">
                  <c:v>0.624226320448517</c:v>
                </c:pt>
                <c:pt idx="60">
                  <c:v>0.624091400074655</c:v>
                </c:pt>
                <c:pt idx="61">
                  <c:v>0.623575645818187</c:v>
                </c:pt>
                <c:pt idx="62">
                  <c:v>0.618657160033353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764408"/>
        <c:axId val="2093767400"/>
      </c:lineChart>
      <c:catAx>
        <c:axId val="2093764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767400"/>
        <c:crosses val="autoZero"/>
        <c:auto val="1"/>
        <c:lblAlgn val="ctr"/>
        <c:lblOffset val="100"/>
        <c:noMultiLvlLbl val="0"/>
      </c:catAx>
      <c:valAx>
        <c:axId val="2093767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764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'Var04-Local'!$C$2:$C$64</c:f>
              <c:numCache>
                <c:formatCode>General</c:formatCode>
                <c:ptCount val="63"/>
                <c:pt idx="0">
                  <c:v>18.8085394738859</c:v>
                </c:pt>
                <c:pt idx="1">
                  <c:v>13.4474854071039</c:v>
                </c:pt>
                <c:pt idx="2">
                  <c:v>13.7742030262072</c:v>
                </c:pt>
                <c:pt idx="3">
                  <c:v>15.1043989226215</c:v>
                </c:pt>
                <c:pt idx="4">
                  <c:v>18.1791927881259</c:v>
                </c:pt>
                <c:pt idx="5">
                  <c:v>7.16250656353922</c:v>
                </c:pt>
                <c:pt idx="6">
                  <c:v>4.81786706492872</c:v>
                </c:pt>
                <c:pt idx="7">
                  <c:v>4.78275961501595</c:v>
                </c:pt>
                <c:pt idx="8">
                  <c:v>4.88843860710192</c:v>
                </c:pt>
                <c:pt idx="9">
                  <c:v>4.99343361757243</c:v>
                </c:pt>
                <c:pt idx="10">
                  <c:v>4.91447207905157</c:v>
                </c:pt>
                <c:pt idx="11">
                  <c:v>4.92373470455895</c:v>
                </c:pt>
                <c:pt idx="12">
                  <c:v>4.7446445743733</c:v>
                </c:pt>
                <c:pt idx="13">
                  <c:v>4.624336194282009</c:v>
                </c:pt>
                <c:pt idx="14">
                  <c:v>4.20572226788156</c:v>
                </c:pt>
                <c:pt idx="15">
                  <c:v>4.00033536996698</c:v>
                </c:pt>
                <c:pt idx="16">
                  <c:v>3.8309280363826</c:v>
                </c:pt>
                <c:pt idx="17">
                  <c:v>3.81928045812039</c:v>
                </c:pt>
                <c:pt idx="18">
                  <c:v>3.84181725705657</c:v>
                </c:pt>
                <c:pt idx="19">
                  <c:v>3.81277001634352</c:v>
                </c:pt>
                <c:pt idx="20">
                  <c:v>3.90728513979401</c:v>
                </c:pt>
                <c:pt idx="21">
                  <c:v>3.95761297335727</c:v>
                </c:pt>
                <c:pt idx="22">
                  <c:v>3.95549193252594</c:v>
                </c:pt>
                <c:pt idx="23">
                  <c:v>4.02310470259113</c:v>
                </c:pt>
                <c:pt idx="24">
                  <c:v>3.91916507653798</c:v>
                </c:pt>
                <c:pt idx="25">
                  <c:v>3.9386523026093</c:v>
                </c:pt>
                <c:pt idx="26">
                  <c:v>3.93721460859673</c:v>
                </c:pt>
                <c:pt idx="27">
                  <c:v>3.90748782400063</c:v>
                </c:pt>
                <c:pt idx="28">
                  <c:v>3.9546522449479</c:v>
                </c:pt>
                <c:pt idx="29">
                  <c:v>3.89433695852763</c:v>
                </c:pt>
                <c:pt idx="30">
                  <c:v>4.04379764213532</c:v>
                </c:pt>
                <c:pt idx="31">
                  <c:v>4.0857784104618</c:v>
                </c:pt>
                <c:pt idx="32">
                  <c:v>4.1093728712975</c:v>
                </c:pt>
                <c:pt idx="33">
                  <c:v>4.10045172270532</c:v>
                </c:pt>
                <c:pt idx="34">
                  <c:v>4.01606503205233</c:v>
                </c:pt>
                <c:pt idx="35">
                  <c:v>4.11193446616783</c:v>
                </c:pt>
                <c:pt idx="36">
                  <c:v>4.09344702001668</c:v>
                </c:pt>
                <c:pt idx="37">
                  <c:v>4.07905677434113</c:v>
                </c:pt>
                <c:pt idx="38">
                  <c:v>4.13441775219007</c:v>
                </c:pt>
                <c:pt idx="39">
                  <c:v>4.18490644882284</c:v>
                </c:pt>
                <c:pt idx="40">
                  <c:v>4.23026838895059</c:v>
                </c:pt>
                <c:pt idx="41">
                  <c:v>4.21513541893629</c:v>
                </c:pt>
                <c:pt idx="42">
                  <c:v>4.28743897986339</c:v>
                </c:pt>
                <c:pt idx="43">
                  <c:v>4.13935668674693</c:v>
                </c:pt>
                <c:pt idx="44">
                  <c:v>4.1311230831815</c:v>
                </c:pt>
                <c:pt idx="45">
                  <c:v>4.05501265650307</c:v>
                </c:pt>
                <c:pt idx="46">
                  <c:v>3.99563023413856</c:v>
                </c:pt>
                <c:pt idx="47">
                  <c:v>3.9947465202343</c:v>
                </c:pt>
                <c:pt idx="48">
                  <c:v>3.98181754040304</c:v>
                </c:pt>
                <c:pt idx="49">
                  <c:v>3.85178554753695</c:v>
                </c:pt>
                <c:pt idx="50">
                  <c:v>3.97954036186376</c:v>
                </c:pt>
                <c:pt idx="51">
                  <c:v>3.94083489580759</c:v>
                </c:pt>
                <c:pt idx="52">
                  <c:v>3.92507989135622</c:v>
                </c:pt>
                <c:pt idx="53">
                  <c:v>3.86636704095375</c:v>
                </c:pt>
                <c:pt idx="54">
                  <c:v>3.90286919601765</c:v>
                </c:pt>
                <c:pt idx="55">
                  <c:v>3.88169751379273</c:v>
                </c:pt>
                <c:pt idx="56">
                  <c:v>3.88994968817338</c:v>
                </c:pt>
                <c:pt idx="57">
                  <c:v>3.94740663117828</c:v>
                </c:pt>
                <c:pt idx="58">
                  <c:v>4.05899142882098</c:v>
                </c:pt>
                <c:pt idx="59">
                  <c:v>4.04706658099664</c:v>
                </c:pt>
                <c:pt idx="60">
                  <c:v>4.11488329198767</c:v>
                </c:pt>
                <c:pt idx="61">
                  <c:v>4.01998567000951</c:v>
                </c:pt>
                <c:pt idx="62">
                  <c:v>4.15761675630471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'Var04-Local'!$I$1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'Var04-Local'!$I$2:$I$64</c:f>
              <c:numCache>
                <c:formatCode>General</c:formatCode>
                <c:ptCount val="63"/>
                <c:pt idx="0">
                  <c:v>416.295356133096</c:v>
                </c:pt>
                <c:pt idx="1">
                  <c:v>302.495733856764</c:v>
                </c:pt>
                <c:pt idx="2">
                  <c:v>236.484238161999</c:v>
                </c:pt>
                <c:pt idx="3">
                  <c:v>190.027747723542</c:v>
                </c:pt>
                <c:pt idx="4">
                  <c:v>152.214749076588</c:v>
                </c:pt>
                <c:pt idx="5">
                  <c:v>47.5293972767242</c:v>
                </c:pt>
                <c:pt idx="6">
                  <c:v>22.3671859367774</c:v>
                </c:pt>
                <c:pt idx="7">
                  <c:v>14.6280090056451</c:v>
                </c:pt>
                <c:pt idx="8">
                  <c:v>11.3446973455929</c:v>
                </c:pt>
                <c:pt idx="9">
                  <c:v>9.68894129905815</c:v>
                </c:pt>
                <c:pt idx="10">
                  <c:v>8.266119761410939</c:v>
                </c:pt>
                <c:pt idx="11">
                  <c:v>7.20694659168746</c:v>
                </c:pt>
                <c:pt idx="12">
                  <c:v>6.16260742464592</c:v>
                </c:pt>
                <c:pt idx="13">
                  <c:v>5.09714816530812</c:v>
                </c:pt>
                <c:pt idx="14">
                  <c:v>3.87900083208487</c:v>
                </c:pt>
                <c:pt idx="15">
                  <c:v>2.88614060818507</c:v>
                </c:pt>
                <c:pt idx="16">
                  <c:v>2.1511254092962</c:v>
                </c:pt>
                <c:pt idx="17">
                  <c:v>1.74485477915333</c:v>
                </c:pt>
                <c:pt idx="18">
                  <c:v>1.50785203602727</c:v>
                </c:pt>
                <c:pt idx="19">
                  <c:v>1.36125028892558</c:v>
                </c:pt>
                <c:pt idx="20">
                  <c:v>1.28416715758462</c:v>
                </c:pt>
                <c:pt idx="21">
                  <c:v>1.24029797916636</c:v>
                </c:pt>
                <c:pt idx="22">
                  <c:v>1.21504438699151</c:v>
                </c:pt>
                <c:pt idx="23">
                  <c:v>1.18946442676947</c:v>
                </c:pt>
                <c:pt idx="24">
                  <c:v>1.1435582859858</c:v>
                </c:pt>
                <c:pt idx="25">
                  <c:v>1.07708963724329</c:v>
                </c:pt>
                <c:pt idx="26">
                  <c:v>1.00173339719534</c:v>
                </c:pt>
                <c:pt idx="27">
                  <c:v>0.940813737648997</c:v>
                </c:pt>
                <c:pt idx="28">
                  <c:v>0.897038251710653</c:v>
                </c:pt>
                <c:pt idx="29">
                  <c:v>0.872980707348317</c:v>
                </c:pt>
                <c:pt idx="30">
                  <c:v>0.866213107757421</c:v>
                </c:pt>
                <c:pt idx="31">
                  <c:v>0.863668147639274</c:v>
                </c:pt>
                <c:pt idx="32">
                  <c:v>0.863183135813695</c:v>
                </c:pt>
                <c:pt idx="33">
                  <c:v>0.860142885947816</c:v>
                </c:pt>
                <c:pt idx="34">
                  <c:v>0.845594425973047</c:v>
                </c:pt>
                <c:pt idx="35">
                  <c:v>0.821955612581937</c:v>
                </c:pt>
                <c:pt idx="36">
                  <c:v>0.788241063383974</c:v>
                </c:pt>
                <c:pt idx="37">
                  <c:v>0.767694783571416</c:v>
                </c:pt>
                <c:pt idx="38">
                  <c:v>0.752505359624355</c:v>
                </c:pt>
                <c:pt idx="39">
                  <c:v>0.747342614955756</c:v>
                </c:pt>
                <c:pt idx="40">
                  <c:v>0.745193913742284</c:v>
                </c:pt>
                <c:pt idx="41">
                  <c:v>0.744219501312544</c:v>
                </c:pt>
                <c:pt idx="42">
                  <c:v>0.742127732954967</c:v>
                </c:pt>
                <c:pt idx="43">
                  <c:v>0.728352887963077</c:v>
                </c:pt>
                <c:pt idx="44">
                  <c:v>0.707152792700118</c:v>
                </c:pt>
                <c:pt idx="45">
                  <c:v>0.689302678311711</c:v>
                </c:pt>
                <c:pt idx="46">
                  <c:v>0.675379402009665</c:v>
                </c:pt>
                <c:pt idx="47">
                  <c:v>0.671990003639841</c:v>
                </c:pt>
                <c:pt idx="48">
                  <c:v>0.67140495355416</c:v>
                </c:pt>
                <c:pt idx="49">
                  <c:v>0.670953480773969</c:v>
                </c:pt>
                <c:pt idx="50">
                  <c:v>0.670577107382161</c:v>
                </c:pt>
                <c:pt idx="51">
                  <c:v>0.663357741178321</c:v>
                </c:pt>
                <c:pt idx="52">
                  <c:v>0.651425971664489</c:v>
                </c:pt>
                <c:pt idx="53">
                  <c:v>0.643923220893527</c:v>
                </c:pt>
                <c:pt idx="54">
                  <c:v>0.641182510300862</c:v>
                </c:pt>
                <c:pt idx="55">
                  <c:v>0.641002718776122</c:v>
                </c:pt>
                <c:pt idx="56">
                  <c:v>0.637796711114401</c:v>
                </c:pt>
                <c:pt idx="57">
                  <c:v>0.630481196281208</c:v>
                </c:pt>
                <c:pt idx="58">
                  <c:v>0.624926352131219</c:v>
                </c:pt>
                <c:pt idx="59">
                  <c:v>0.624226320448517</c:v>
                </c:pt>
                <c:pt idx="60">
                  <c:v>0.624091400074655</c:v>
                </c:pt>
                <c:pt idx="61">
                  <c:v>0.623575645818187</c:v>
                </c:pt>
                <c:pt idx="62">
                  <c:v>0.618657160033353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'Var04-Local'!$O$1</c:f>
              <c:strCache>
                <c:ptCount val="1"/>
                <c:pt idx="0">
                  <c:v>Beta2Variance</c:v>
                </c:pt>
              </c:strCache>
            </c:strRef>
          </c:tx>
          <c:marker>
            <c:symbol val="none"/>
          </c:marker>
          <c:val>
            <c:numRef>
              <c:f>'Var04-Local'!$O$2:$O$64</c:f>
              <c:numCache>
                <c:formatCode>General</c:formatCode>
                <c:ptCount val="63"/>
                <c:pt idx="0">
                  <c:v>3301.16060834374</c:v>
                </c:pt>
                <c:pt idx="1">
                  <c:v>2359.25333612806</c:v>
                </c:pt>
                <c:pt idx="2">
                  <c:v>1902.71244867813</c:v>
                </c:pt>
                <c:pt idx="3">
                  <c:v>1586.56456002808</c:v>
                </c:pt>
                <c:pt idx="4">
                  <c:v>1472.15196553728</c:v>
                </c:pt>
                <c:pt idx="5">
                  <c:v>792.741254676949</c:v>
                </c:pt>
                <c:pt idx="6">
                  <c:v>431.275903564891</c:v>
                </c:pt>
                <c:pt idx="7">
                  <c:v>275.577406405511</c:v>
                </c:pt>
                <c:pt idx="8">
                  <c:v>210.439727243355</c:v>
                </c:pt>
                <c:pt idx="9">
                  <c:v>173.058965075014</c:v>
                </c:pt>
                <c:pt idx="10">
                  <c:v>142.747517558098</c:v>
                </c:pt>
                <c:pt idx="11">
                  <c:v>121.129703603985</c:v>
                </c:pt>
                <c:pt idx="12">
                  <c:v>100.008935680409</c:v>
                </c:pt>
                <c:pt idx="13">
                  <c:v>79.9206292670207</c:v>
                </c:pt>
                <c:pt idx="14">
                  <c:v>55.6355436367069</c:v>
                </c:pt>
                <c:pt idx="15">
                  <c:v>39.7835848388042</c:v>
                </c:pt>
                <c:pt idx="16">
                  <c:v>29.305896736713</c:v>
                </c:pt>
                <c:pt idx="17">
                  <c:v>23.5264602020441</c:v>
                </c:pt>
                <c:pt idx="18">
                  <c:v>20.3696305274546</c:v>
                </c:pt>
                <c:pt idx="19">
                  <c:v>18.1169894787349</c:v>
                </c:pt>
                <c:pt idx="20">
                  <c:v>17.151257468528</c:v>
                </c:pt>
                <c:pt idx="21">
                  <c:v>16.621057506944</c:v>
                </c:pt>
                <c:pt idx="22">
                  <c:v>16.3162820165965</c:v>
                </c:pt>
                <c:pt idx="23">
                  <c:v>16.0165537177874</c:v>
                </c:pt>
                <c:pt idx="24">
                  <c:v>15.3119386714997</c:v>
                </c:pt>
                <c:pt idx="25">
                  <c:v>14.5324470922953</c:v>
                </c:pt>
                <c:pt idx="26">
                  <c:v>13.6635897866313</c:v>
                </c:pt>
                <c:pt idx="27">
                  <c:v>12.8927350264605</c:v>
                </c:pt>
                <c:pt idx="28">
                  <c:v>12.3536765626182</c:v>
                </c:pt>
                <c:pt idx="29">
                  <c:v>11.9332468790212</c:v>
                </c:pt>
                <c:pt idx="30">
                  <c:v>11.8455512633014</c:v>
                </c:pt>
                <c:pt idx="31">
                  <c:v>11.8099540490098</c:v>
                </c:pt>
                <c:pt idx="32">
                  <c:v>11.8022258460705</c:v>
                </c:pt>
                <c:pt idx="33">
                  <c:v>11.7432300399131</c:v>
                </c:pt>
                <c:pt idx="34">
                  <c:v>11.4094491325675</c:v>
                </c:pt>
                <c:pt idx="35">
                  <c:v>11.0005006452003</c:v>
                </c:pt>
                <c:pt idx="36">
                  <c:v>10.4408899209309</c:v>
                </c:pt>
                <c:pt idx="37">
                  <c:v>10.0244338495188</c:v>
                </c:pt>
                <c:pt idx="38">
                  <c:v>9.72526878151352</c:v>
                </c:pt>
                <c:pt idx="39">
                  <c:v>9.62382405148685</c:v>
                </c:pt>
                <c:pt idx="40">
                  <c:v>9.58160163836419</c:v>
                </c:pt>
                <c:pt idx="41">
                  <c:v>9.55965499902466</c:v>
                </c:pt>
                <c:pt idx="42">
                  <c:v>9.51155096116805</c:v>
                </c:pt>
                <c:pt idx="43">
                  <c:v>9.18710660754673</c:v>
                </c:pt>
                <c:pt idx="44">
                  <c:v>8.678957067460431</c:v>
                </c:pt>
                <c:pt idx="45">
                  <c:v>8.26068769830042</c:v>
                </c:pt>
                <c:pt idx="46">
                  <c:v>7.94231125805175</c:v>
                </c:pt>
                <c:pt idx="47">
                  <c:v>7.86773210100903</c:v>
                </c:pt>
                <c:pt idx="48">
                  <c:v>7.85471737070984</c:v>
                </c:pt>
                <c:pt idx="49">
                  <c:v>7.84109165295664</c:v>
                </c:pt>
                <c:pt idx="50">
                  <c:v>7.83191140742157</c:v>
                </c:pt>
                <c:pt idx="51">
                  <c:v>7.66068391884102</c:v>
                </c:pt>
                <c:pt idx="52">
                  <c:v>7.38040187454718</c:v>
                </c:pt>
                <c:pt idx="53">
                  <c:v>7.19448790977908</c:v>
                </c:pt>
                <c:pt idx="54">
                  <c:v>7.13036523161206</c:v>
                </c:pt>
                <c:pt idx="55">
                  <c:v>7.12598870342568</c:v>
                </c:pt>
                <c:pt idx="56">
                  <c:v>7.04659046763949</c:v>
                </c:pt>
                <c:pt idx="57">
                  <c:v>6.87124767966406</c:v>
                </c:pt>
                <c:pt idx="58">
                  <c:v>6.74894674568806</c:v>
                </c:pt>
                <c:pt idx="59">
                  <c:v>6.73298061210252</c:v>
                </c:pt>
                <c:pt idx="60">
                  <c:v>6.72999862266678</c:v>
                </c:pt>
                <c:pt idx="61">
                  <c:v>6.71719929478369</c:v>
                </c:pt>
                <c:pt idx="62">
                  <c:v>6.60869483917028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808376"/>
        <c:axId val="2093811352"/>
      </c:lineChart>
      <c:catAx>
        <c:axId val="2093808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811352"/>
        <c:crosses val="autoZero"/>
        <c:auto val="1"/>
        <c:lblAlgn val="ctr"/>
        <c:lblOffset val="100"/>
        <c:noMultiLvlLbl val="0"/>
      </c:catAx>
      <c:valAx>
        <c:axId val="2093811352"/>
        <c:scaling>
          <c:orientation val="minMax"/>
          <c:max val="3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80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'Var04-Local'!$AE$1</c:f>
              <c:strCache>
                <c:ptCount val="1"/>
                <c:pt idx="0">
                  <c:v>RateOfChangeHxBeta1</c:v>
                </c:pt>
              </c:strCache>
            </c:strRef>
          </c:tx>
          <c:marker>
            <c:symbol val="none"/>
          </c:marker>
          <c:val>
            <c:numRef>
              <c:f>'Var04-Local'!$AE$2:$AE$64</c:f>
              <c:numCache>
                <c:formatCode>General</c:formatCode>
                <c:ptCount val="63"/>
                <c:pt idx="1">
                  <c:v>1.70180413029966E-6</c:v>
                </c:pt>
                <c:pt idx="2">
                  <c:v>0.404425870079789</c:v>
                </c:pt>
                <c:pt idx="3">
                  <c:v>4.134034582639305</c:v>
                </c:pt>
                <c:pt idx="4">
                  <c:v>21.3200315522025</c:v>
                </c:pt>
                <c:pt idx="5">
                  <c:v>6.942198922037276</c:v>
                </c:pt>
                <c:pt idx="6">
                  <c:v>0.0544797987975</c:v>
                </c:pt>
                <c:pt idx="7">
                  <c:v>0.68450155539776</c:v>
                </c:pt>
                <c:pt idx="8">
                  <c:v>1.632965471789762</c:v>
                </c:pt>
                <c:pt idx="9">
                  <c:v>2.181871174635619</c:v>
                </c:pt>
                <c:pt idx="10">
                  <c:v>0.161509312963114</c:v>
                </c:pt>
                <c:pt idx="11">
                  <c:v>0.340907092195087</c:v>
                </c:pt>
                <c:pt idx="12">
                  <c:v>0.0614774502873306</c:v>
                </c:pt>
                <c:pt idx="13">
                  <c:v>0.103483961315569</c:v>
                </c:pt>
                <c:pt idx="14">
                  <c:v>0.0452404535468346</c:v>
                </c:pt>
                <c:pt idx="15">
                  <c:v>0.334104016956731</c:v>
                </c:pt>
                <c:pt idx="16">
                  <c:v>0.303163258106611</c:v>
                </c:pt>
                <c:pt idx="17">
                  <c:v>0.287172680517372</c:v>
                </c:pt>
                <c:pt idx="18">
                  <c:v>0.152956876889809</c:v>
                </c:pt>
                <c:pt idx="19">
                  <c:v>0.0926214773893963</c:v>
                </c:pt>
                <c:pt idx="20">
                  <c:v>0.0903458431818867</c:v>
                </c:pt>
                <c:pt idx="21">
                  <c:v>0.0522280215632792</c:v>
                </c:pt>
                <c:pt idx="22">
                  <c:v>0.0341566214653458</c:v>
                </c:pt>
                <c:pt idx="23">
                  <c:v>0.00659126313822942</c:v>
                </c:pt>
                <c:pt idx="24">
                  <c:v>0.0309368271225698</c:v>
                </c:pt>
                <c:pt idx="25">
                  <c:v>0.00729844792316618</c:v>
                </c:pt>
                <c:pt idx="26">
                  <c:v>0.0100780206767686</c:v>
                </c:pt>
                <c:pt idx="27">
                  <c:v>0.0290850498248674</c:v>
                </c:pt>
                <c:pt idx="28">
                  <c:v>0.0341411765605426</c:v>
                </c:pt>
                <c:pt idx="29">
                  <c:v>0.0319305126130208</c:v>
                </c:pt>
                <c:pt idx="30">
                  <c:v>0.0537576770473679</c:v>
                </c:pt>
                <c:pt idx="31">
                  <c:v>0.0205133133740181</c:v>
                </c:pt>
                <c:pt idx="32">
                  <c:v>0.0204714485397386</c:v>
                </c:pt>
                <c:pt idx="33">
                  <c:v>0.0234153093874358</c:v>
                </c:pt>
                <c:pt idx="34">
                  <c:v>0.0401132558050712</c:v>
                </c:pt>
                <c:pt idx="35">
                  <c:v>0.0085201349449314</c:v>
                </c:pt>
                <c:pt idx="36">
                  <c:v>0.00914066682691308</c:v>
                </c:pt>
                <c:pt idx="37">
                  <c:v>0.0268199836137331</c:v>
                </c:pt>
                <c:pt idx="38">
                  <c:v>0.01566543130789</c:v>
                </c:pt>
                <c:pt idx="39">
                  <c:v>0.0339431337544803</c:v>
                </c:pt>
                <c:pt idx="40">
                  <c:v>0.0165885493852126</c:v>
                </c:pt>
                <c:pt idx="41">
                  <c:v>0.00848642407018889</c:v>
                </c:pt>
                <c:pt idx="42">
                  <c:v>0.00692731915126645</c:v>
                </c:pt>
                <c:pt idx="43">
                  <c:v>0.0433701652329705</c:v>
                </c:pt>
                <c:pt idx="44">
                  <c:v>0.0114035354586099</c:v>
                </c:pt>
                <c:pt idx="45">
                  <c:v>0.00717638165308798</c:v>
                </c:pt>
                <c:pt idx="46">
                  <c:v>0.00835687844505243</c:v>
                </c:pt>
                <c:pt idx="47">
                  <c:v>0.0377210075268448</c:v>
                </c:pt>
                <c:pt idx="48">
                  <c:v>0.020956810630939</c:v>
                </c:pt>
                <c:pt idx="49">
                  <c:v>0.00395759637778294</c:v>
                </c:pt>
                <c:pt idx="50">
                  <c:v>0.00608203875729038</c:v>
                </c:pt>
                <c:pt idx="51">
                  <c:v>0.0406391833330145</c:v>
                </c:pt>
                <c:pt idx="52">
                  <c:v>0.0120741520313383</c:v>
                </c:pt>
                <c:pt idx="53">
                  <c:v>0.0127109643669152</c:v>
                </c:pt>
                <c:pt idx="54">
                  <c:v>0.0232356820993526</c:v>
                </c:pt>
                <c:pt idx="55">
                  <c:v>0.0376189124634111</c:v>
                </c:pt>
                <c:pt idx="56">
                  <c:v>0.0353649813956617</c:v>
                </c:pt>
                <c:pt idx="57">
                  <c:v>0.0254837199662269</c:v>
                </c:pt>
                <c:pt idx="58">
                  <c:v>0.00198105377171891</c:v>
                </c:pt>
                <c:pt idx="59">
                  <c:v>0.0304891709316746</c:v>
                </c:pt>
                <c:pt idx="60">
                  <c:v>0.0102257520961285</c:v>
                </c:pt>
                <c:pt idx="61">
                  <c:v>0.00817294771350006</c:v>
                </c:pt>
                <c:pt idx="62">
                  <c:v>0.039660579650345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'Var04-Local'!$AH$1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'Var04-Local'!$AH$2:$AH$64</c:f>
              <c:numCache>
                <c:formatCode>0.00E+00</c:formatCode>
                <c:ptCount val="63"/>
                <c:pt idx="1">
                  <c:v>3.462946000114175</c:v>
                </c:pt>
                <c:pt idx="2">
                  <c:v>0.813040248824104</c:v>
                </c:pt>
                <c:pt idx="3">
                  <c:v>31.77734913473212</c:v>
                </c:pt>
                <c:pt idx="4">
                  <c:v>18.26499924465362</c:v>
                </c:pt>
                <c:pt idx="5">
                  <c:v>9.446281440849383</c:v>
                </c:pt>
                <c:pt idx="6">
                  <c:v>0.264489302344792</c:v>
                </c:pt>
                <c:pt idx="7">
                  <c:v>0.0989569140347759</c:v>
                </c:pt>
                <c:pt idx="8">
                  <c:v>0.0792893970999958</c:v>
                </c:pt>
                <c:pt idx="9">
                  <c:v>0.141791012579915</c:v>
                </c:pt>
                <c:pt idx="10">
                  <c:v>0.131331478699841</c:v>
                </c:pt>
                <c:pt idx="11">
                  <c:v>0.0180596642778732</c:v>
                </c:pt>
                <c:pt idx="12">
                  <c:v>0.159001920696182</c:v>
                </c:pt>
                <c:pt idx="13">
                  <c:v>0.216636921461959</c:v>
                </c:pt>
                <c:pt idx="14">
                  <c:v>0.350989682731136</c:v>
                </c:pt>
                <c:pt idx="15">
                  <c:v>0.184915800654509</c:v>
                </c:pt>
                <c:pt idx="16">
                  <c:v>0.145347595164431</c:v>
                </c:pt>
                <c:pt idx="17">
                  <c:v>0.0921963256874755</c:v>
                </c:pt>
                <c:pt idx="18">
                  <c:v>0.0889596988110671</c:v>
                </c:pt>
                <c:pt idx="19">
                  <c:v>0.121953211974833</c:v>
                </c:pt>
                <c:pt idx="20">
                  <c:v>0.217544121433301</c:v>
                </c:pt>
                <c:pt idx="21">
                  <c:v>0.203492970786464</c:v>
                </c:pt>
                <c:pt idx="22">
                  <c:v>0.225599628506117</c:v>
                </c:pt>
                <c:pt idx="23">
                  <c:v>0.0594339185882372</c:v>
                </c:pt>
                <c:pt idx="24">
                  <c:v>0.387290335048289</c:v>
                </c:pt>
                <c:pt idx="25">
                  <c:v>0.273729474754077</c:v>
                </c:pt>
                <c:pt idx="26">
                  <c:v>0.137410022548911</c:v>
                </c:pt>
                <c:pt idx="27">
                  <c:v>0.05571143375676</c:v>
                </c:pt>
                <c:pt idx="28">
                  <c:v>0.102513969518536</c:v>
                </c:pt>
                <c:pt idx="29">
                  <c:v>0.248085190824774</c:v>
                </c:pt>
                <c:pt idx="30">
                  <c:v>0.465506159052926</c:v>
                </c:pt>
                <c:pt idx="31">
                  <c:v>0.391729553134258</c:v>
                </c:pt>
                <c:pt idx="32">
                  <c:v>0.693229206061885</c:v>
                </c:pt>
                <c:pt idx="33">
                  <c:v>2.771561593393641</c:v>
                </c:pt>
                <c:pt idx="34">
                  <c:v>1.268363604473406</c:v>
                </c:pt>
                <c:pt idx="35">
                  <c:v>0.319355550552974</c:v>
                </c:pt>
                <c:pt idx="36">
                  <c:v>0.236745023822702</c:v>
                </c:pt>
                <c:pt idx="37">
                  <c:v>0.208842843410655</c:v>
                </c:pt>
                <c:pt idx="38">
                  <c:v>0.106783289559859</c:v>
                </c:pt>
                <c:pt idx="39">
                  <c:v>0.422874304817127</c:v>
                </c:pt>
                <c:pt idx="40">
                  <c:v>0.358655993793902</c:v>
                </c:pt>
                <c:pt idx="41">
                  <c:v>0.362861793343059</c:v>
                </c:pt>
                <c:pt idx="42">
                  <c:v>0.606966920306495</c:v>
                </c:pt>
                <c:pt idx="43">
                  <c:v>1.656932229796667</c:v>
                </c:pt>
                <c:pt idx="44">
                  <c:v>0.275771556220149</c:v>
                </c:pt>
                <c:pt idx="45">
                  <c:v>0.0778207189277622</c:v>
                </c:pt>
                <c:pt idx="46">
                  <c:v>0.106237569319946</c:v>
                </c:pt>
                <c:pt idx="47">
                  <c:v>0.522662731057909</c:v>
                </c:pt>
                <c:pt idx="48">
                  <c:v>0.633964990517775</c:v>
                </c:pt>
                <c:pt idx="49">
                  <c:v>0.140318982028406</c:v>
                </c:pt>
                <c:pt idx="50">
                  <c:v>0.120473111961731</c:v>
                </c:pt>
                <c:pt idx="51">
                  <c:v>4.619081799909644</c:v>
                </c:pt>
                <c:pt idx="52">
                  <c:v>0.30240507450384</c:v>
                </c:pt>
                <c:pt idx="53">
                  <c:v>0.213331919478632</c:v>
                </c:pt>
                <c:pt idx="54">
                  <c:v>0.402030895968234</c:v>
                </c:pt>
                <c:pt idx="55">
                  <c:v>1.15866403590672</c:v>
                </c:pt>
                <c:pt idx="56">
                  <c:v>6.134459709492601</c:v>
                </c:pt>
                <c:pt idx="57">
                  <c:v>0.537318137702378</c:v>
                </c:pt>
                <c:pt idx="58">
                  <c:v>0.123532177353106</c:v>
                </c:pt>
                <c:pt idx="59">
                  <c:v>0.687787124557306</c:v>
                </c:pt>
                <c:pt idx="60">
                  <c:v>0.878035326548486</c:v>
                </c:pt>
                <c:pt idx="61">
                  <c:v>6.180480256729493</c:v>
                </c:pt>
                <c:pt idx="62">
                  <c:v>2.588735260352373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785240"/>
        <c:axId val="2093797224"/>
      </c:lineChart>
      <c:catAx>
        <c:axId val="2093785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797224"/>
        <c:crosses val="autoZero"/>
        <c:auto val="1"/>
        <c:lblAlgn val="ctr"/>
        <c:lblOffset val="100"/>
        <c:noMultiLvlLbl val="0"/>
      </c:catAx>
      <c:valAx>
        <c:axId val="2093797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785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61410761154855"/>
          <c:y val="0.0462962962962963"/>
          <c:w val="0.477919510061242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'Var04-Local'!$AF$1</c:f>
              <c:strCache>
                <c:ptCount val="1"/>
                <c:pt idx="0">
                  <c:v>RateOfChangeHxBeta2</c:v>
                </c:pt>
              </c:strCache>
            </c:strRef>
          </c:tx>
          <c:marker>
            <c:symbol val="none"/>
          </c:marker>
          <c:val>
            <c:numRef>
              <c:f>'Var04-Local'!$AF$2:$AF$64</c:f>
              <c:numCache>
                <c:formatCode>General</c:formatCode>
                <c:ptCount val="63"/>
                <c:pt idx="1">
                  <c:v>1.24937190166767E-5</c:v>
                </c:pt>
                <c:pt idx="2">
                  <c:v>0.705951539886255</c:v>
                </c:pt>
                <c:pt idx="3">
                  <c:v>17.39616732330039</c:v>
                </c:pt>
                <c:pt idx="4">
                  <c:v>18.93533924097195</c:v>
                </c:pt>
                <c:pt idx="5">
                  <c:v>9.35044763925939</c:v>
                </c:pt>
                <c:pt idx="6">
                  <c:v>0.252749729942795</c:v>
                </c:pt>
                <c:pt idx="7">
                  <c:v>0.118881541658889</c:v>
                </c:pt>
                <c:pt idx="8">
                  <c:v>0.0943169541995296</c:v>
                </c:pt>
                <c:pt idx="9">
                  <c:v>0.168281930813817</c:v>
                </c:pt>
                <c:pt idx="10">
                  <c:v>0.115350255747922</c:v>
                </c:pt>
                <c:pt idx="11">
                  <c:v>0.0418760538035991</c:v>
                </c:pt>
                <c:pt idx="12">
                  <c:v>0.144579616554406</c:v>
                </c:pt>
                <c:pt idx="13">
                  <c:v>0.2022083127813</c:v>
                </c:pt>
                <c:pt idx="14">
                  <c:v>0.337949541737288</c:v>
                </c:pt>
                <c:pt idx="15">
                  <c:v>0.153169027153982</c:v>
                </c:pt>
                <c:pt idx="16">
                  <c:v>0.107745603443913</c:v>
                </c:pt>
                <c:pt idx="17">
                  <c:v>0.148216319495467</c:v>
                </c:pt>
                <c:pt idx="18">
                  <c:v>0.144649254473185</c:v>
                </c:pt>
                <c:pt idx="19">
                  <c:v>0.182976911105629</c:v>
                </c:pt>
                <c:pt idx="20">
                  <c:v>0.308553256675002</c:v>
                </c:pt>
                <c:pt idx="21">
                  <c:v>0.310808689982808</c:v>
                </c:pt>
                <c:pt idx="22">
                  <c:v>0.387974829619175</c:v>
                </c:pt>
                <c:pt idx="23">
                  <c:v>0.0625151708629086</c:v>
                </c:pt>
                <c:pt idx="24">
                  <c:v>0.739504750439034</c:v>
                </c:pt>
                <c:pt idx="25">
                  <c:v>0.396506550155204</c:v>
                </c:pt>
                <c:pt idx="26">
                  <c:v>0.165215843171917</c:v>
                </c:pt>
                <c:pt idx="27">
                  <c:v>0.108462264242122</c:v>
                </c:pt>
                <c:pt idx="28">
                  <c:v>0.187333775458799</c:v>
                </c:pt>
                <c:pt idx="29">
                  <c:v>0.428709170237602</c:v>
                </c:pt>
                <c:pt idx="30">
                  <c:v>1.031751477371411</c:v>
                </c:pt>
                <c:pt idx="31">
                  <c:v>14.3918272175156</c:v>
                </c:pt>
                <c:pt idx="32">
                  <c:v>0.971028657027086</c:v>
                </c:pt>
                <c:pt idx="33">
                  <c:v>0.56591284802453</c:v>
                </c:pt>
                <c:pt idx="34">
                  <c:v>2.227270516330727</c:v>
                </c:pt>
                <c:pt idx="35">
                  <c:v>0.874064263305535</c:v>
                </c:pt>
                <c:pt idx="36">
                  <c:v>0.476248221143283</c:v>
                </c:pt>
                <c:pt idx="37">
                  <c:v>0.462134102407069</c:v>
                </c:pt>
                <c:pt idx="38">
                  <c:v>0.4220852306721</c:v>
                </c:pt>
                <c:pt idx="39">
                  <c:v>1.936285770834775</c:v>
                </c:pt>
                <c:pt idx="40">
                  <c:v>1.030139992915722</c:v>
                </c:pt>
                <c:pt idx="41">
                  <c:v>0.315270532185789</c:v>
                </c:pt>
                <c:pt idx="42">
                  <c:v>0.211210281428072</c:v>
                </c:pt>
                <c:pt idx="43">
                  <c:v>1.347447701589894</c:v>
                </c:pt>
                <c:pt idx="44">
                  <c:v>1.373570976215128</c:v>
                </c:pt>
                <c:pt idx="45">
                  <c:v>0.362906660871503</c:v>
                </c:pt>
                <c:pt idx="46">
                  <c:v>0.652327101378778</c:v>
                </c:pt>
                <c:pt idx="47">
                  <c:v>6.551495500354941</c:v>
                </c:pt>
                <c:pt idx="48">
                  <c:v>0.667302575315596</c:v>
                </c:pt>
                <c:pt idx="49">
                  <c:v>0.0120029939415427</c:v>
                </c:pt>
                <c:pt idx="50">
                  <c:v>0.0573162109901432</c:v>
                </c:pt>
                <c:pt idx="51">
                  <c:v>0.721435372160072</c:v>
                </c:pt>
                <c:pt idx="52">
                  <c:v>0.837788936248055</c:v>
                </c:pt>
                <c:pt idx="53">
                  <c:v>5.900274610640058</c:v>
                </c:pt>
                <c:pt idx="54">
                  <c:v>1.26287365032232</c:v>
                </c:pt>
                <c:pt idx="55">
                  <c:v>0.875300904229208</c:v>
                </c:pt>
                <c:pt idx="56">
                  <c:v>0.372948888670505</c:v>
                </c:pt>
                <c:pt idx="57">
                  <c:v>0.150863627474594</c:v>
                </c:pt>
                <c:pt idx="58">
                  <c:v>0.0660751902208903</c:v>
                </c:pt>
                <c:pt idx="59">
                  <c:v>0.286560363521376</c:v>
                </c:pt>
                <c:pt idx="60">
                  <c:v>0.14922635529935</c:v>
                </c:pt>
                <c:pt idx="61">
                  <c:v>0.135897827304253</c:v>
                </c:pt>
                <c:pt idx="62">
                  <c:v>0.40297021486333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'Var04-Local'!$AH$1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'Var04-Local'!$AH$2:$AH$64</c:f>
              <c:numCache>
                <c:formatCode>0.00E+00</c:formatCode>
                <c:ptCount val="63"/>
                <c:pt idx="1">
                  <c:v>3.462946000114175</c:v>
                </c:pt>
                <c:pt idx="2">
                  <c:v>0.813040248824104</c:v>
                </c:pt>
                <c:pt idx="3">
                  <c:v>31.77734913473212</c:v>
                </c:pt>
                <c:pt idx="4">
                  <c:v>18.26499924465362</c:v>
                </c:pt>
                <c:pt idx="5">
                  <c:v>9.446281440849383</c:v>
                </c:pt>
                <c:pt idx="6">
                  <c:v>0.264489302344792</c:v>
                </c:pt>
                <c:pt idx="7">
                  <c:v>0.0989569140347759</c:v>
                </c:pt>
                <c:pt idx="8">
                  <c:v>0.0792893970999958</c:v>
                </c:pt>
                <c:pt idx="9">
                  <c:v>0.141791012579915</c:v>
                </c:pt>
                <c:pt idx="10">
                  <c:v>0.131331478699841</c:v>
                </c:pt>
                <c:pt idx="11">
                  <c:v>0.0180596642778732</c:v>
                </c:pt>
                <c:pt idx="12">
                  <c:v>0.159001920696182</c:v>
                </c:pt>
                <c:pt idx="13">
                  <c:v>0.216636921461959</c:v>
                </c:pt>
                <c:pt idx="14">
                  <c:v>0.350989682731136</c:v>
                </c:pt>
                <c:pt idx="15">
                  <c:v>0.184915800654509</c:v>
                </c:pt>
                <c:pt idx="16">
                  <c:v>0.145347595164431</c:v>
                </c:pt>
                <c:pt idx="17">
                  <c:v>0.0921963256874755</c:v>
                </c:pt>
                <c:pt idx="18">
                  <c:v>0.0889596988110671</c:v>
                </c:pt>
                <c:pt idx="19">
                  <c:v>0.121953211974833</c:v>
                </c:pt>
                <c:pt idx="20">
                  <c:v>0.217544121433301</c:v>
                </c:pt>
                <c:pt idx="21">
                  <c:v>0.203492970786464</c:v>
                </c:pt>
                <c:pt idx="22">
                  <c:v>0.225599628506117</c:v>
                </c:pt>
                <c:pt idx="23">
                  <c:v>0.0594339185882372</c:v>
                </c:pt>
                <c:pt idx="24">
                  <c:v>0.387290335048289</c:v>
                </c:pt>
                <c:pt idx="25">
                  <c:v>0.273729474754077</c:v>
                </c:pt>
                <c:pt idx="26">
                  <c:v>0.137410022548911</c:v>
                </c:pt>
                <c:pt idx="27">
                  <c:v>0.05571143375676</c:v>
                </c:pt>
                <c:pt idx="28">
                  <c:v>0.102513969518536</c:v>
                </c:pt>
                <c:pt idx="29">
                  <c:v>0.248085190824774</c:v>
                </c:pt>
                <c:pt idx="30">
                  <c:v>0.465506159052926</c:v>
                </c:pt>
                <c:pt idx="31">
                  <c:v>0.391729553134258</c:v>
                </c:pt>
                <c:pt idx="32">
                  <c:v>0.693229206061885</c:v>
                </c:pt>
                <c:pt idx="33">
                  <c:v>2.771561593393641</c:v>
                </c:pt>
                <c:pt idx="34">
                  <c:v>1.268363604473406</c:v>
                </c:pt>
                <c:pt idx="35">
                  <c:v>0.319355550552974</c:v>
                </c:pt>
                <c:pt idx="36">
                  <c:v>0.236745023822702</c:v>
                </c:pt>
                <c:pt idx="37">
                  <c:v>0.208842843410655</c:v>
                </c:pt>
                <c:pt idx="38">
                  <c:v>0.106783289559859</c:v>
                </c:pt>
                <c:pt idx="39">
                  <c:v>0.422874304817127</c:v>
                </c:pt>
                <c:pt idx="40">
                  <c:v>0.358655993793902</c:v>
                </c:pt>
                <c:pt idx="41">
                  <c:v>0.362861793343059</c:v>
                </c:pt>
                <c:pt idx="42">
                  <c:v>0.606966920306495</c:v>
                </c:pt>
                <c:pt idx="43">
                  <c:v>1.656932229796667</c:v>
                </c:pt>
                <c:pt idx="44">
                  <c:v>0.275771556220149</c:v>
                </c:pt>
                <c:pt idx="45">
                  <c:v>0.0778207189277622</c:v>
                </c:pt>
                <c:pt idx="46">
                  <c:v>0.106237569319946</c:v>
                </c:pt>
                <c:pt idx="47">
                  <c:v>0.522662731057909</c:v>
                </c:pt>
                <c:pt idx="48">
                  <c:v>0.633964990517775</c:v>
                </c:pt>
                <c:pt idx="49">
                  <c:v>0.140318982028406</c:v>
                </c:pt>
                <c:pt idx="50">
                  <c:v>0.120473111961731</c:v>
                </c:pt>
                <c:pt idx="51">
                  <c:v>4.619081799909644</c:v>
                </c:pt>
                <c:pt idx="52">
                  <c:v>0.30240507450384</c:v>
                </c:pt>
                <c:pt idx="53">
                  <c:v>0.213331919478632</c:v>
                </c:pt>
                <c:pt idx="54">
                  <c:v>0.402030895968234</c:v>
                </c:pt>
                <c:pt idx="55">
                  <c:v>1.15866403590672</c:v>
                </c:pt>
                <c:pt idx="56">
                  <c:v>6.134459709492601</c:v>
                </c:pt>
                <c:pt idx="57">
                  <c:v>0.537318137702378</c:v>
                </c:pt>
                <c:pt idx="58">
                  <c:v>0.123532177353106</c:v>
                </c:pt>
                <c:pt idx="59">
                  <c:v>0.687787124557306</c:v>
                </c:pt>
                <c:pt idx="60">
                  <c:v>0.878035326548486</c:v>
                </c:pt>
                <c:pt idx="61">
                  <c:v>6.180480256729493</c:v>
                </c:pt>
                <c:pt idx="62">
                  <c:v>2.588735260352373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824232"/>
        <c:axId val="2124827176"/>
      </c:lineChart>
      <c:catAx>
        <c:axId val="212482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827176"/>
        <c:crosses val="autoZero"/>
        <c:auto val="1"/>
        <c:lblAlgn val="ctr"/>
        <c:lblOffset val="100"/>
        <c:noMultiLvlLbl val="0"/>
      </c:catAx>
      <c:valAx>
        <c:axId val="2124827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824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Relationship Id="rId9" Type="http://schemas.openxmlformats.org/officeDocument/2006/relationships/chart" Target="../charts/chart18.xml"/><Relationship Id="rId10" Type="http://schemas.openxmlformats.org/officeDocument/2006/relationships/chart" Target="../charts/chart19.xml"/><Relationship Id="rId11" Type="http://schemas.openxmlformats.org/officeDocument/2006/relationships/chart" Target="../charts/chart20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Relationship Id="rId6" Type="http://schemas.openxmlformats.org/officeDocument/2006/relationships/chart" Target="../charts/chart26.xml"/><Relationship Id="rId7" Type="http://schemas.openxmlformats.org/officeDocument/2006/relationships/chart" Target="../charts/chart27.xml"/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7</xdr:row>
      <xdr:rowOff>63500</xdr:rowOff>
    </xdr:from>
    <xdr:to>
      <xdr:col>14</xdr:col>
      <xdr:colOff>558800</xdr:colOff>
      <xdr:row>21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8</xdr:row>
      <xdr:rowOff>25400</xdr:rowOff>
    </xdr:from>
    <xdr:to>
      <xdr:col>7</xdr:col>
      <xdr:colOff>457200</xdr:colOff>
      <xdr:row>22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114300</xdr:rowOff>
    </xdr:from>
    <xdr:to>
      <xdr:col>5</xdr:col>
      <xdr:colOff>444500</xdr:colOff>
      <xdr:row>39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685800</xdr:colOff>
      <xdr:row>24</xdr:row>
      <xdr:rowOff>127000</xdr:rowOff>
    </xdr:from>
    <xdr:to>
      <xdr:col>11</xdr:col>
      <xdr:colOff>304800</xdr:colOff>
      <xdr:row>39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228600</xdr:colOff>
      <xdr:row>25</xdr:row>
      <xdr:rowOff>44450</xdr:rowOff>
    </xdr:from>
    <xdr:to>
      <xdr:col>17</xdr:col>
      <xdr:colOff>673100</xdr:colOff>
      <xdr:row>39</xdr:row>
      <xdr:rowOff>120650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63500</xdr:colOff>
      <xdr:row>41</xdr:row>
      <xdr:rowOff>69850</xdr:rowOff>
    </xdr:from>
    <xdr:to>
      <xdr:col>9</xdr:col>
      <xdr:colOff>508000</xdr:colOff>
      <xdr:row>55</xdr:row>
      <xdr:rowOff>146050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203200</xdr:colOff>
      <xdr:row>41</xdr:row>
      <xdr:rowOff>31750</xdr:rowOff>
    </xdr:from>
    <xdr:to>
      <xdr:col>15</xdr:col>
      <xdr:colOff>647700</xdr:colOff>
      <xdr:row>55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88900</xdr:colOff>
      <xdr:row>10</xdr:row>
      <xdr:rowOff>25400</xdr:rowOff>
    </xdr:from>
    <xdr:to>
      <xdr:col>38</xdr:col>
      <xdr:colOff>533400</xdr:colOff>
      <xdr:row>24</xdr:row>
      <xdr:rowOff>101600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292100</xdr:colOff>
      <xdr:row>28</xdr:row>
      <xdr:rowOff>50800</xdr:rowOff>
    </xdr:from>
    <xdr:to>
      <xdr:col>38</xdr:col>
      <xdr:colOff>736600</xdr:colOff>
      <xdr:row>42</xdr:row>
      <xdr:rowOff>127000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10</xdr:row>
      <xdr:rowOff>127000</xdr:rowOff>
    </xdr:from>
    <xdr:to>
      <xdr:col>16</xdr:col>
      <xdr:colOff>0</xdr:colOff>
      <xdr:row>25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10</xdr:row>
      <xdr:rowOff>50800</xdr:rowOff>
    </xdr:from>
    <xdr:to>
      <xdr:col>8</xdr:col>
      <xdr:colOff>635000</xdr:colOff>
      <xdr:row>24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762000</xdr:colOff>
      <xdr:row>27</xdr:row>
      <xdr:rowOff>38100</xdr:rowOff>
    </xdr:from>
    <xdr:to>
      <xdr:col>6</xdr:col>
      <xdr:colOff>381000</xdr:colOff>
      <xdr:row>41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812800</xdr:colOff>
      <xdr:row>26</xdr:row>
      <xdr:rowOff>139700</xdr:rowOff>
    </xdr:from>
    <xdr:to>
      <xdr:col>12</xdr:col>
      <xdr:colOff>431800</xdr:colOff>
      <xdr:row>41</xdr:row>
      <xdr:rowOff>25400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393700</xdr:colOff>
      <xdr:row>26</xdr:row>
      <xdr:rowOff>165100</xdr:rowOff>
    </xdr:from>
    <xdr:to>
      <xdr:col>19</xdr:col>
      <xdr:colOff>12700</xdr:colOff>
      <xdr:row>41</xdr:row>
      <xdr:rowOff>50800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139700</xdr:colOff>
      <xdr:row>46</xdr:row>
      <xdr:rowOff>120650</xdr:rowOff>
    </xdr:from>
    <xdr:to>
      <xdr:col>6</xdr:col>
      <xdr:colOff>584200</xdr:colOff>
      <xdr:row>61</xdr:row>
      <xdr:rowOff>6350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381000</xdr:colOff>
      <xdr:row>47</xdr:row>
      <xdr:rowOff>184150</xdr:rowOff>
    </xdr:from>
    <xdr:to>
      <xdr:col>13</xdr:col>
      <xdr:colOff>0</xdr:colOff>
      <xdr:row>62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330200</xdr:colOff>
      <xdr:row>13</xdr:row>
      <xdr:rowOff>76200</xdr:rowOff>
    </xdr:from>
    <xdr:to>
      <xdr:col>31</xdr:col>
      <xdr:colOff>774700</xdr:colOff>
      <xdr:row>27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444500</xdr:colOff>
      <xdr:row>28</xdr:row>
      <xdr:rowOff>88900</xdr:rowOff>
    </xdr:from>
    <xdr:to>
      <xdr:col>32</xdr:col>
      <xdr:colOff>63500</xdr:colOff>
      <xdr:row>42</xdr:row>
      <xdr:rowOff>165100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787400</xdr:colOff>
      <xdr:row>13</xdr:row>
      <xdr:rowOff>76200</xdr:rowOff>
    </xdr:from>
    <xdr:to>
      <xdr:col>26</xdr:col>
      <xdr:colOff>114300</xdr:colOff>
      <xdr:row>27</xdr:row>
      <xdr:rowOff>152400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711200</xdr:colOff>
      <xdr:row>29</xdr:row>
      <xdr:rowOff>50800</xdr:rowOff>
    </xdr:from>
    <xdr:to>
      <xdr:col>26</xdr:col>
      <xdr:colOff>38100</xdr:colOff>
      <xdr:row>43</xdr:row>
      <xdr:rowOff>127000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84</xdr:col>
      <xdr:colOff>368300</xdr:colOff>
      <xdr:row>9</xdr:row>
      <xdr:rowOff>25400</xdr:rowOff>
    </xdr:from>
    <xdr:to>
      <xdr:col>89</xdr:col>
      <xdr:colOff>812800</xdr:colOff>
      <xdr:row>23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787400</xdr:colOff>
      <xdr:row>10</xdr:row>
      <xdr:rowOff>25400</xdr:rowOff>
    </xdr:from>
    <xdr:to>
      <xdr:col>12</xdr:col>
      <xdr:colOff>406400</xdr:colOff>
      <xdr:row>24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469900</xdr:colOff>
      <xdr:row>26</xdr:row>
      <xdr:rowOff>120650</xdr:rowOff>
    </xdr:from>
    <xdr:to>
      <xdr:col>7</xdr:col>
      <xdr:colOff>88900</xdr:colOff>
      <xdr:row>41</xdr:row>
      <xdr:rowOff>6350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558800</xdr:colOff>
      <xdr:row>26</xdr:row>
      <xdr:rowOff>120650</xdr:rowOff>
    </xdr:from>
    <xdr:to>
      <xdr:col>13</xdr:col>
      <xdr:colOff>177800</xdr:colOff>
      <xdr:row>41</xdr:row>
      <xdr:rowOff>6350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647700</xdr:colOff>
      <xdr:row>27</xdr:row>
      <xdr:rowOff>6350</xdr:rowOff>
    </xdr:from>
    <xdr:to>
      <xdr:col>19</xdr:col>
      <xdr:colOff>266700</xdr:colOff>
      <xdr:row>41</xdr:row>
      <xdr:rowOff>82550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63500</xdr:colOff>
      <xdr:row>43</xdr:row>
      <xdr:rowOff>31750</xdr:rowOff>
    </xdr:from>
    <xdr:to>
      <xdr:col>12</xdr:col>
      <xdr:colOff>508000</xdr:colOff>
      <xdr:row>57</xdr:row>
      <xdr:rowOff>107950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762000</xdr:colOff>
      <xdr:row>44</xdr:row>
      <xdr:rowOff>69850</xdr:rowOff>
    </xdr:from>
    <xdr:to>
      <xdr:col>18</xdr:col>
      <xdr:colOff>381000</xdr:colOff>
      <xdr:row>58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4"/>
  <sheetViews>
    <sheetView workbookViewId="0">
      <selection activeCell="A2" sqref="A2:P64"/>
    </sheetView>
  </sheetViews>
  <sheetFormatPr baseColWidth="10" defaultRowHeight="15" x14ac:dyDescent="0"/>
  <cols>
    <col min="24" max="24" width="29.1640625" customWidth="1"/>
    <col min="25" max="25" width="28.83203125" customWidth="1"/>
    <col min="31" max="32" width="12.1640625" bestFit="1" customWidth="1"/>
  </cols>
  <sheetData>
    <row r="1" spans="1:37">
      <c r="B1" t="s">
        <v>51</v>
      </c>
      <c r="C1" s="2" t="s">
        <v>56</v>
      </c>
      <c r="E1" t="s">
        <v>52</v>
      </c>
      <c r="F1" t="s">
        <v>57</v>
      </c>
      <c r="H1" t="s">
        <v>53</v>
      </c>
      <c r="I1" t="s">
        <v>58</v>
      </c>
      <c r="K1" t="s">
        <v>54</v>
      </c>
      <c r="N1" t="s">
        <v>55</v>
      </c>
      <c r="O1" t="s">
        <v>59</v>
      </c>
      <c r="Q1" t="s">
        <v>8</v>
      </c>
      <c r="R1" t="s">
        <v>7</v>
      </c>
      <c r="T1" t="s">
        <v>6</v>
      </c>
      <c r="U1" t="s">
        <v>5</v>
      </c>
      <c r="X1" t="s">
        <v>60</v>
      </c>
      <c r="Y1" t="s">
        <v>61</v>
      </c>
      <c r="AA1" t="s">
        <v>62</v>
      </c>
      <c r="AB1" t="s">
        <v>63</v>
      </c>
      <c r="AE1" t="s">
        <v>65</v>
      </c>
      <c r="AF1" t="s">
        <v>67</v>
      </c>
      <c r="AH1" t="s">
        <v>66</v>
      </c>
      <c r="AJ1" t="s">
        <v>68</v>
      </c>
      <c r="AK1" t="s">
        <v>69</v>
      </c>
    </row>
    <row r="2" spans="1:37">
      <c r="A2" t="s">
        <v>4</v>
      </c>
      <c r="B2">
        <v>5.1794182035011897E-3</v>
      </c>
      <c r="C2">
        <v>18.808539473885901</v>
      </c>
      <c r="D2" t="s">
        <v>3</v>
      </c>
      <c r="E2">
        <v>7703.94783027617</v>
      </c>
      <c r="F2">
        <v>15662.9881263513</v>
      </c>
      <c r="G2" t="s">
        <v>2</v>
      </c>
      <c r="H2">
        <v>-0.37602967419752698</v>
      </c>
      <c r="I2">
        <v>416.29535613309599</v>
      </c>
      <c r="J2" t="s">
        <v>1</v>
      </c>
      <c r="K2">
        <v>1366.8026653699701</v>
      </c>
      <c r="L2">
        <v>124205.17944739301</v>
      </c>
      <c r="M2" t="s">
        <v>0</v>
      </c>
      <c r="N2">
        <v>-0.46522515127588698</v>
      </c>
      <c r="O2">
        <v>3301.16060834374</v>
      </c>
      <c r="Q2">
        <v>7694.2117127281399</v>
      </c>
      <c r="R2">
        <v>1353.7221347331499</v>
      </c>
      <c r="T2">
        <f t="shared" ref="T2:T33" si="0">E2+H2*B2</f>
        <v>7703.9458826612299</v>
      </c>
      <c r="U2">
        <f t="shared" ref="U2:U33" si="1">K2+N2*B2</f>
        <v>1366.8002557743528</v>
      </c>
      <c r="X2">
        <f>1/(C2)/(1/(C2)+1/I2)</f>
        <v>0.95677230274473302</v>
      </c>
      <c r="Y2">
        <f>1/(C2)/(1/(C2)+1/O2)</f>
        <v>0.99433472462048333</v>
      </c>
      <c r="AA2">
        <f>X2*B2+(1-X2)*H2</f>
        <v>-1.1299373033765554E-2</v>
      </c>
      <c r="AB2">
        <f>Y2*B2+(1-Y2)*N2</f>
        <v>2.5144467776174752E-3</v>
      </c>
    </row>
    <row r="3" spans="1:37">
      <c r="A3" t="s">
        <v>4</v>
      </c>
      <c r="B3">
        <v>-1.27566273472318E-2</v>
      </c>
      <c r="C3">
        <v>13.447485407103899</v>
      </c>
      <c r="D3" t="s">
        <v>3</v>
      </c>
      <c r="E3">
        <v>7766.44948079603</v>
      </c>
      <c r="F3">
        <v>7814.2245728825901</v>
      </c>
      <c r="G3" t="s">
        <v>2</v>
      </c>
      <c r="H3">
        <v>-0.28654750157416298</v>
      </c>
      <c r="I3">
        <v>302.49573385676399</v>
      </c>
      <c r="J3" t="s">
        <v>1</v>
      </c>
      <c r="K3">
        <v>1361.14677932615</v>
      </c>
      <c r="L3">
        <v>60120.804918190501</v>
      </c>
      <c r="M3" t="s">
        <v>0</v>
      </c>
      <c r="N3">
        <v>-0.33130043092267403</v>
      </c>
      <c r="O3">
        <v>2359.2533361280598</v>
      </c>
      <c r="Q3">
        <v>7828.5551980424698</v>
      </c>
      <c r="R3">
        <v>1354.6058447488499</v>
      </c>
      <c r="T3">
        <f t="shared" si="0"/>
        <v>7766.4531361757245</v>
      </c>
      <c r="U3">
        <f t="shared" si="1"/>
        <v>1361.1510056022871</v>
      </c>
      <c r="X3">
        <f t="shared" ref="X3:X64" si="2">1/(C3)/(1/(C3)+1/I3)</f>
        <v>0.95743701846668572</v>
      </c>
      <c r="Y3">
        <f t="shared" ref="Y3:Y64" si="3">1/(C3)/(1/(C3)+1/O3)</f>
        <v>0.99433241423231644</v>
      </c>
      <c r="AA3">
        <f t="shared" ref="AA3:AA64" si="4">X3*B3+(1-X3)*H3</f>
        <v>-2.4409983270942646E-2</v>
      </c>
      <c r="AB3">
        <f t="shared" ref="AB3:AB64" si="5">Y3*B3+(1-Y3)*N3</f>
        <v>-1.4562001674759763E-2</v>
      </c>
      <c r="AE3">
        <f>ABS(AA3-AA2)/ABS(E2)</f>
        <v>1.7018041302996603E-6</v>
      </c>
      <c r="AF3">
        <f>ABS(AB3-AB2)/ABS(K2)</f>
        <v>1.2493719016676731E-5</v>
      </c>
      <c r="AH3" s="1">
        <f>ABS(B3-B2)/ABS(B2)</f>
        <v>3.462946000114175</v>
      </c>
      <c r="AJ3" s="1">
        <f>ABS(T3-T2)/ABS(T2)</f>
        <v>8.1136672643528761E-3</v>
      </c>
      <c r="AK3" s="1">
        <f>ABS(U3-U2)/ABS(U2)</f>
        <v>4.1331936749346735E-3</v>
      </c>
    </row>
    <row r="4" spans="1:37">
      <c r="A4" t="s">
        <v>4</v>
      </c>
      <c r="B4">
        <v>-2.3849758746820899E-3</v>
      </c>
      <c r="C4">
        <v>13.7742030262072</v>
      </c>
      <c r="D4" t="s">
        <v>3</v>
      </c>
      <c r="E4">
        <v>7755.2137833823399</v>
      </c>
      <c r="F4">
        <v>5125.8549527489904</v>
      </c>
      <c r="G4" t="s">
        <v>2</v>
      </c>
      <c r="H4">
        <v>-0.22318798660285699</v>
      </c>
      <c r="I4">
        <v>236.484238161999</v>
      </c>
      <c r="J4" t="s">
        <v>1</v>
      </c>
      <c r="K4">
        <v>1349.8592262576899</v>
      </c>
      <c r="L4">
        <v>41613.899639961899</v>
      </c>
      <c r="M4" t="s">
        <v>0</v>
      </c>
      <c r="N4">
        <v>-0.266320046548985</v>
      </c>
      <c r="O4">
        <v>1902.7124486781299</v>
      </c>
      <c r="Q4">
        <v>7733.6717932688598</v>
      </c>
      <c r="R4">
        <v>1323.33831180017</v>
      </c>
      <c r="T4">
        <f t="shared" si="0"/>
        <v>7755.2143156803031</v>
      </c>
      <c r="U4">
        <f t="shared" si="1"/>
        <v>1349.8598614245759</v>
      </c>
      <c r="X4">
        <f t="shared" si="2"/>
        <v>0.94496008621803751</v>
      </c>
      <c r="Y4">
        <f t="shared" si="3"/>
        <v>0.99281278426126385</v>
      </c>
      <c r="AA4">
        <f t="shared" si="4"/>
        <v>-1.4537954547958577E-2</v>
      </c>
      <c r="AB4">
        <f t="shared" si="5"/>
        <v>-4.2819341686368782E-3</v>
      </c>
      <c r="AE4">
        <f t="shared" ref="AE4:AE64" si="6">ABS(AA4-AA3)/ABS(AA3)</f>
        <v>0.40442587007978886</v>
      </c>
      <c r="AF4">
        <f t="shared" ref="AF4:AF64" si="7">ABS(AB4-AB3)/ABS(AB3)</f>
        <v>0.70595153988625536</v>
      </c>
      <c r="AH4" s="1">
        <f t="shared" ref="AH4:AH64" si="8">ABS(B4-B3)/ABS(B3)</f>
        <v>0.81304024882410386</v>
      </c>
      <c r="AJ4" s="1">
        <f t="shared" ref="AJ4:AJ64" si="9">ABS(T4-T3)/ABS(T3)</f>
        <v>1.4470982182421888E-3</v>
      </c>
      <c r="AK4" s="1">
        <f t="shared" ref="AK4:AK64" si="10">ABS(U4-U3)/ABS(U3)</f>
        <v>8.2952913609427598E-3</v>
      </c>
    </row>
    <row r="5" spans="1:37">
      <c r="A5" t="s">
        <v>4</v>
      </c>
      <c r="B5">
        <v>7.3403235173003803E-2</v>
      </c>
      <c r="C5">
        <v>15.104398922621501</v>
      </c>
      <c r="D5" t="s">
        <v>3</v>
      </c>
      <c r="E5">
        <v>7674.6868644211299</v>
      </c>
      <c r="F5">
        <v>3789.27609534883</v>
      </c>
      <c r="G5" t="s">
        <v>2</v>
      </c>
      <c r="H5">
        <v>-0.30470115556809702</v>
      </c>
      <c r="I5">
        <v>190.02774772354201</v>
      </c>
      <c r="J5" t="s">
        <v>1</v>
      </c>
      <c r="K5">
        <v>1322.7377181646</v>
      </c>
      <c r="L5">
        <v>32256.4214308464</v>
      </c>
      <c r="M5" t="s">
        <v>0</v>
      </c>
      <c r="N5">
        <v>-0.26549244802081001</v>
      </c>
      <c r="O5">
        <v>1586.56456002808</v>
      </c>
      <c r="Q5">
        <v>7446.2643798917798</v>
      </c>
      <c r="R5">
        <v>1228.0978313252999</v>
      </c>
      <c r="T5">
        <f t="shared" si="0"/>
        <v>7674.6644983705501</v>
      </c>
      <c r="U5">
        <f t="shared" si="1"/>
        <v>1322.7182301600012</v>
      </c>
      <c r="X5">
        <f t="shared" si="2"/>
        <v>0.92636747009392262</v>
      </c>
      <c r="Y5">
        <f t="shared" si="3"/>
        <v>0.99056958753042401</v>
      </c>
      <c r="AA5">
        <f t="shared" si="4"/>
        <v>4.5562452314140536E-2</v>
      </c>
      <c r="AB5">
        <f t="shared" si="5"/>
        <v>7.0207309096327386E-2</v>
      </c>
      <c r="AE5">
        <f t="shared" si="6"/>
        <v>4.1340345826393046</v>
      </c>
      <c r="AF5">
        <f t="shared" si="7"/>
        <v>17.396167323300386</v>
      </c>
      <c r="AH5" s="1">
        <f t="shared" si="8"/>
        <v>31.77734913473212</v>
      </c>
      <c r="AJ5" s="1">
        <f t="shared" si="9"/>
        <v>1.0386536597304475E-2</v>
      </c>
      <c r="AK5" s="1">
        <f t="shared" si="10"/>
        <v>2.0106999282081588E-2</v>
      </c>
    </row>
    <row r="6" spans="1:37">
      <c r="A6" t="s">
        <v>4</v>
      </c>
      <c r="B6">
        <v>1.4141132701630501</v>
      </c>
      <c r="C6">
        <v>18.179192788125899</v>
      </c>
      <c r="D6" t="s">
        <v>3</v>
      </c>
      <c r="E6">
        <v>7552.1530376110304</v>
      </c>
      <c r="F6">
        <v>2982.9288084281802</v>
      </c>
      <c r="G6" t="s">
        <v>2</v>
      </c>
      <c r="H6">
        <v>-2.3084557342412602</v>
      </c>
      <c r="I6">
        <v>152.21474907658799</v>
      </c>
      <c r="J6" t="s">
        <v>1</v>
      </c>
      <c r="K6">
        <v>1347.37476577916</v>
      </c>
      <c r="L6">
        <v>29695.8819157785</v>
      </c>
      <c r="M6" t="s">
        <v>0</v>
      </c>
      <c r="N6">
        <v>0.22484947729875701</v>
      </c>
      <c r="O6">
        <v>1472.1519655372799</v>
      </c>
      <c r="Q6">
        <v>7098.4896802213298</v>
      </c>
      <c r="R6">
        <v>1631.7177115229599</v>
      </c>
      <c r="T6">
        <f t="shared" si="0"/>
        <v>7548.8886197236561</v>
      </c>
      <c r="U6">
        <f t="shared" si="1"/>
        <v>1347.6927284087974</v>
      </c>
      <c r="X6">
        <f t="shared" si="2"/>
        <v>0.89331080325285583</v>
      </c>
      <c r="Y6">
        <f t="shared" si="3"/>
        <v>0.98780191054412847</v>
      </c>
      <c r="AA6">
        <f t="shared" si="4"/>
        <v>1.0169553732473382</v>
      </c>
      <c r="AB6">
        <f t="shared" si="5"/>
        <v>1.3996065240310624</v>
      </c>
      <c r="AE6">
        <f t="shared" si="6"/>
        <v>21.32003155220249</v>
      </c>
      <c r="AF6">
        <f t="shared" si="7"/>
        <v>18.935339240971953</v>
      </c>
      <c r="AH6" s="1">
        <f t="shared" si="8"/>
        <v>18.264999244653616</v>
      </c>
      <c r="AJ6" s="1">
        <f t="shared" si="9"/>
        <v>1.6388453029262465E-2</v>
      </c>
      <c r="AK6" s="1">
        <f t="shared" si="10"/>
        <v>1.8881193045759387E-2</v>
      </c>
    </row>
    <row r="7" spans="1:37">
      <c r="A7" t="s">
        <v>4</v>
      </c>
      <c r="B7">
        <v>14.7722252093631</v>
      </c>
      <c r="C7">
        <v>7.1625065635392202</v>
      </c>
      <c r="D7" t="s">
        <v>3</v>
      </c>
      <c r="E7">
        <v>7490.9248028073998</v>
      </c>
      <c r="F7">
        <v>2445.30081954753</v>
      </c>
      <c r="G7" t="s">
        <v>2</v>
      </c>
      <c r="H7">
        <v>-36.352637955410898</v>
      </c>
      <c r="I7">
        <v>47.529397276724197</v>
      </c>
      <c r="J7" t="s">
        <v>1</v>
      </c>
      <c r="K7">
        <v>1318.1543731550901</v>
      </c>
      <c r="L7">
        <v>27292.475290141101</v>
      </c>
      <c r="M7" t="s">
        <v>0</v>
      </c>
      <c r="N7">
        <v>-17.131332404880801</v>
      </c>
      <c r="O7">
        <v>792.74125467694898</v>
      </c>
      <c r="Q7">
        <v>6749.9552105855701</v>
      </c>
      <c r="R7">
        <v>782.93785536159498</v>
      </c>
      <c r="T7">
        <f t="shared" si="0"/>
        <v>6953.9154479756289</v>
      </c>
      <c r="U7">
        <f t="shared" si="1"/>
        <v>1065.0864727337309</v>
      </c>
      <c r="X7">
        <f t="shared" si="2"/>
        <v>0.86903899735400547</v>
      </c>
      <c r="Y7">
        <f t="shared" si="3"/>
        <v>0.99104578961795153</v>
      </c>
      <c r="AA7">
        <f t="shared" si="4"/>
        <v>8.0768618691650254</v>
      </c>
      <c r="AB7">
        <f t="shared" si="5"/>
        <v>14.486554042549354</v>
      </c>
      <c r="AE7">
        <f t="shared" si="6"/>
        <v>6.9421989220372762</v>
      </c>
      <c r="AF7">
        <f t="shared" si="7"/>
        <v>9.3504476392593929</v>
      </c>
      <c r="AH7" s="1">
        <f t="shared" si="8"/>
        <v>9.4462814408493827</v>
      </c>
      <c r="AJ7" s="1">
        <f t="shared" si="9"/>
        <v>7.8815995535221908E-2</v>
      </c>
      <c r="AK7" s="1">
        <f t="shared" si="10"/>
        <v>0.20969635712788615</v>
      </c>
    </row>
    <row r="8" spans="1:37">
      <c r="A8" t="s">
        <v>4</v>
      </c>
      <c r="B8">
        <v>18.679320749067699</v>
      </c>
      <c r="C8">
        <v>4.8178670649287199</v>
      </c>
      <c r="D8" t="s">
        <v>3</v>
      </c>
      <c r="E8">
        <v>7472.4584535351196</v>
      </c>
      <c r="F8">
        <v>2065.22975389879</v>
      </c>
      <c r="G8" t="s">
        <v>2</v>
      </c>
      <c r="H8">
        <v>-43.628444805204097</v>
      </c>
      <c r="I8">
        <v>22.3671859367774</v>
      </c>
      <c r="J8" t="s">
        <v>1</v>
      </c>
      <c r="K8">
        <v>1293.59747118053</v>
      </c>
      <c r="L8">
        <v>24998.804048273301</v>
      </c>
      <c r="M8" t="s">
        <v>0</v>
      </c>
      <c r="N8">
        <v>-29.411263213506398</v>
      </c>
      <c r="O8">
        <v>431.275903564891</v>
      </c>
      <c r="Q8">
        <v>6577.4098776091196</v>
      </c>
      <c r="R8">
        <v>506.00212044105098</v>
      </c>
      <c r="T8">
        <f t="shared" si="0"/>
        <v>6657.5087392357154</v>
      </c>
      <c r="U8">
        <f t="shared" si="1"/>
        <v>744.21505198018838</v>
      </c>
      <c r="X8">
        <f t="shared" si="2"/>
        <v>0.82277514542177455</v>
      </c>
      <c r="Y8">
        <f t="shared" si="3"/>
        <v>0.98895222222970391</v>
      </c>
      <c r="AA8">
        <f t="shared" si="4"/>
        <v>7.6368360596177149</v>
      </c>
      <c r="AB8">
        <f t="shared" si="5"/>
        <v>18.148026664605414</v>
      </c>
      <c r="AE8">
        <f t="shared" si="6"/>
        <v>5.4479798797500006E-2</v>
      </c>
      <c r="AF8">
        <f t="shared" si="7"/>
        <v>0.25274972994279538</v>
      </c>
      <c r="AH8" s="1">
        <f t="shared" si="8"/>
        <v>0.26448930234479229</v>
      </c>
      <c r="AJ8" s="1">
        <f t="shared" si="9"/>
        <v>4.262443381105549E-2</v>
      </c>
      <c r="AK8" s="1">
        <f t="shared" si="10"/>
        <v>0.30126325793056957</v>
      </c>
    </row>
    <row r="9" spans="1:37">
      <c r="A9" t="s">
        <v>4</v>
      </c>
      <c r="B9">
        <v>16.830872811474201</v>
      </c>
      <c r="C9">
        <v>4.7827596150159497</v>
      </c>
      <c r="D9" t="s">
        <v>3</v>
      </c>
      <c r="E9">
        <v>7478.3397043144196</v>
      </c>
      <c r="F9">
        <v>1780.2608464764101</v>
      </c>
      <c r="G9" t="s">
        <v>2</v>
      </c>
      <c r="H9">
        <v>-41.698449652584998</v>
      </c>
      <c r="I9">
        <v>14.628009005645101</v>
      </c>
      <c r="J9" t="s">
        <v>1</v>
      </c>
      <c r="K9">
        <v>1281.11546344304</v>
      </c>
      <c r="L9">
        <v>22576.096669865801</v>
      </c>
      <c r="M9" t="s">
        <v>0</v>
      </c>
      <c r="N9">
        <v>-32.427275282040497</v>
      </c>
      <c r="O9">
        <v>275.577406405511</v>
      </c>
      <c r="Q9">
        <v>6808.08823173773</v>
      </c>
      <c r="R9">
        <v>615.52415349887099</v>
      </c>
      <c r="T9">
        <f t="shared" si="0"/>
        <v>6776.5184017761012</v>
      </c>
      <c r="U9">
        <f t="shared" si="1"/>
        <v>735.33611754835511</v>
      </c>
      <c r="X9">
        <f t="shared" si="2"/>
        <v>0.75360277027231559</v>
      </c>
      <c r="Y9">
        <f t="shared" si="3"/>
        <v>0.98294065921381357</v>
      </c>
      <c r="AA9">
        <f t="shared" si="4"/>
        <v>2.4094098984916865</v>
      </c>
      <c r="AB9">
        <f t="shared" si="5"/>
        <v>15.990561276650492</v>
      </c>
      <c r="AE9">
        <f t="shared" si="6"/>
        <v>0.68450155539776025</v>
      </c>
      <c r="AF9">
        <f t="shared" si="7"/>
        <v>0.11888154165888927</v>
      </c>
      <c r="AH9" s="1">
        <f t="shared" si="8"/>
        <v>9.8956914034775897E-2</v>
      </c>
      <c r="AJ9" s="1">
        <f t="shared" si="9"/>
        <v>1.7876005455164917E-2</v>
      </c>
      <c r="AK9" s="1">
        <f t="shared" si="10"/>
        <v>1.1930603134414483E-2</v>
      </c>
    </row>
    <row r="10" spans="1:37">
      <c r="A10" t="s">
        <v>4</v>
      </c>
      <c r="B10">
        <v>15.4963630535857</v>
      </c>
      <c r="C10">
        <v>4.8884386071019197</v>
      </c>
      <c r="D10" t="s">
        <v>3</v>
      </c>
      <c r="E10">
        <v>7480.5525485258804</v>
      </c>
      <c r="F10">
        <v>1563.1355862698999</v>
      </c>
      <c r="G10" t="s">
        <v>2</v>
      </c>
      <c r="H10">
        <v>-41.0270613380697</v>
      </c>
      <c r="I10">
        <v>11.3446973455929</v>
      </c>
      <c r="J10" t="s">
        <v>1</v>
      </c>
      <c r="K10">
        <v>1296.35557432258</v>
      </c>
      <c r="L10">
        <v>20523.698968774199</v>
      </c>
      <c r="M10" t="s">
        <v>0</v>
      </c>
      <c r="N10">
        <v>-29.1680127862004</v>
      </c>
      <c r="O10">
        <v>210.43972724335501</v>
      </c>
      <c r="Q10">
        <v>6857.9366095342602</v>
      </c>
      <c r="R10">
        <v>995.81799842395401</v>
      </c>
      <c r="T10">
        <f t="shared" si="0"/>
        <v>6844.7823110094232</v>
      </c>
      <c r="U10">
        <f t="shared" si="1"/>
        <v>844.35745863598879</v>
      </c>
      <c r="X10">
        <f t="shared" si="2"/>
        <v>0.6988604899664872</v>
      </c>
      <c r="Y10">
        <f t="shared" si="3"/>
        <v>0.97729772792242653</v>
      </c>
      <c r="AA10">
        <f t="shared" si="4"/>
        <v>-1.5250732731337138</v>
      </c>
      <c r="AB10">
        <f t="shared" si="5"/>
        <v>14.482380241095877</v>
      </c>
      <c r="AE10">
        <f t="shared" si="6"/>
        <v>1.6329654717897624</v>
      </c>
      <c r="AF10">
        <f t="shared" si="7"/>
        <v>9.4316954199529582E-2</v>
      </c>
      <c r="AH10" s="1">
        <f t="shared" si="8"/>
        <v>7.9289397099995815E-2</v>
      </c>
      <c r="AJ10" s="1">
        <f t="shared" si="9"/>
        <v>1.0073596083710225E-2</v>
      </c>
      <c r="AK10" s="1">
        <f t="shared" si="10"/>
        <v>0.14826055525616763</v>
      </c>
    </row>
    <row r="11" spans="1:37">
      <c r="A11" t="s">
        <v>4</v>
      </c>
      <c r="B11">
        <v>13.2991180449118</v>
      </c>
      <c r="C11">
        <v>4.9934336175724301</v>
      </c>
      <c r="D11" t="s">
        <v>3</v>
      </c>
      <c r="E11">
        <v>7487.0065090299504</v>
      </c>
      <c r="F11">
        <v>1392.2076304929701</v>
      </c>
      <c r="G11" t="s">
        <v>2</v>
      </c>
      <c r="H11">
        <v>-40.073001154170299</v>
      </c>
      <c r="I11">
        <v>9.6889412990581505</v>
      </c>
      <c r="J11" t="s">
        <v>1</v>
      </c>
      <c r="K11">
        <v>1278.3256724826499</v>
      </c>
      <c r="L11">
        <v>18492.455989004698</v>
      </c>
      <c r="M11" t="s">
        <v>0</v>
      </c>
      <c r="N11">
        <v>-31.410179159205398</v>
      </c>
      <c r="O11">
        <v>173.05896507501399</v>
      </c>
      <c r="Q11">
        <v>7002.7463913285001</v>
      </c>
      <c r="R11">
        <v>691.19676912080001</v>
      </c>
      <c r="T11">
        <f t="shared" si="0"/>
        <v>6954.0709362667531</v>
      </c>
      <c r="U11">
        <f t="shared" si="1"/>
        <v>860.59799203254875</v>
      </c>
      <c r="X11">
        <f t="shared" si="2"/>
        <v>0.65990286680961818</v>
      </c>
      <c r="Y11">
        <f t="shared" si="3"/>
        <v>0.9719552578104057</v>
      </c>
      <c r="AA11">
        <f t="shared" si="4"/>
        <v>-4.8525866869913585</v>
      </c>
      <c r="AB11">
        <f t="shared" si="5"/>
        <v>12.045257331344384</v>
      </c>
      <c r="AE11">
        <f t="shared" si="6"/>
        <v>2.1818711746356194</v>
      </c>
      <c r="AF11">
        <f t="shared" si="7"/>
        <v>0.1682819308138174</v>
      </c>
      <c r="AH11" s="1">
        <f t="shared" si="8"/>
        <v>0.14179101257991497</v>
      </c>
      <c r="AJ11" s="1">
        <f t="shared" si="9"/>
        <v>1.5966705775513946E-2</v>
      </c>
      <c r="AK11" s="1">
        <f t="shared" si="10"/>
        <v>1.9234191905873145E-2</v>
      </c>
    </row>
    <row r="12" spans="1:37">
      <c r="A12" t="s">
        <v>4</v>
      </c>
      <c r="B12">
        <v>15.0457108831538</v>
      </c>
      <c r="C12">
        <v>4.9144720790515697</v>
      </c>
      <c r="D12" t="s">
        <v>3</v>
      </c>
      <c r="E12">
        <v>7482.8686858115398</v>
      </c>
      <c r="F12">
        <v>1254.0854026923901</v>
      </c>
      <c r="G12" t="s">
        <v>2</v>
      </c>
      <c r="H12">
        <v>-40.423414615867799</v>
      </c>
      <c r="I12">
        <v>8.2661197614109394</v>
      </c>
      <c r="J12" t="s">
        <v>1</v>
      </c>
      <c r="K12">
        <v>1263.5844472639999</v>
      </c>
      <c r="L12">
        <v>16795.425468592501</v>
      </c>
      <c r="M12" t="s">
        <v>0</v>
      </c>
      <c r="N12">
        <v>-33.359875101045802</v>
      </c>
      <c r="O12">
        <v>142.747517558098</v>
      </c>
      <c r="Q12">
        <v>6839.5198647165798</v>
      </c>
      <c r="R12">
        <v>618.62282919488302</v>
      </c>
      <c r="T12">
        <f t="shared" si="0"/>
        <v>6874.6696765913393</v>
      </c>
      <c r="U12">
        <f t="shared" si="1"/>
        <v>761.66141139554361</v>
      </c>
      <c r="X12">
        <f t="shared" si="2"/>
        <v>0.62714329230916233</v>
      </c>
      <c r="Y12">
        <f t="shared" si="3"/>
        <v>0.96671809657225982</v>
      </c>
      <c r="AA12">
        <f t="shared" si="4"/>
        <v>-5.6363246289012867</v>
      </c>
      <c r="AB12">
        <f t="shared" si="5"/>
        <v>13.434680845064495</v>
      </c>
      <c r="AE12">
        <f t="shared" si="6"/>
        <v>0.16150931296311408</v>
      </c>
      <c r="AF12">
        <f t="shared" si="7"/>
        <v>0.11535025574792229</v>
      </c>
      <c r="AH12" s="1">
        <f t="shared" si="8"/>
        <v>0.1313314786998406</v>
      </c>
      <c r="AJ12" s="1">
        <f t="shared" si="9"/>
        <v>1.1417953656659095E-2</v>
      </c>
      <c r="AK12" s="1">
        <f t="shared" si="10"/>
        <v>0.11496259758094259</v>
      </c>
    </row>
    <row r="13" spans="1:37">
      <c r="A13" t="s">
        <v>4</v>
      </c>
      <c r="B13">
        <v>14.7739903957821</v>
      </c>
      <c r="C13">
        <v>4.9237347045589503</v>
      </c>
      <c r="D13" t="s">
        <v>3</v>
      </c>
      <c r="E13">
        <v>7483.2569765859798</v>
      </c>
      <c r="F13">
        <v>1140.68916614976</v>
      </c>
      <c r="G13" t="s">
        <v>2</v>
      </c>
      <c r="H13">
        <v>-40.245156397243598</v>
      </c>
      <c r="I13">
        <v>7.2069465916874602</v>
      </c>
      <c r="J13" t="s">
        <v>1</v>
      </c>
      <c r="K13">
        <v>1258.00344030471</v>
      </c>
      <c r="L13">
        <v>15357.6272961496</v>
      </c>
      <c r="M13" t="s">
        <v>0</v>
      </c>
      <c r="N13">
        <v>-33.916926317274097</v>
      </c>
      <c r="O13">
        <v>121.12970360398501</v>
      </c>
      <c r="Q13">
        <v>6892.0542795452102</v>
      </c>
      <c r="R13">
        <v>696.54821286735398</v>
      </c>
      <c r="T13">
        <f t="shared" si="0"/>
        <v>6888.6754224963543</v>
      </c>
      <c r="U13">
        <f t="shared" si="1"/>
        <v>756.91509663885336</v>
      </c>
      <c r="X13">
        <f t="shared" si="2"/>
        <v>0.59410897176216326</v>
      </c>
      <c r="Y13">
        <f t="shared" si="3"/>
        <v>0.96093930660973315</v>
      </c>
      <c r="AA13">
        <f t="shared" si="4"/>
        <v>-7.5577876688075794</v>
      </c>
      <c r="AB13">
        <f t="shared" si="5"/>
        <v>12.872089427162392</v>
      </c>
      <c r="AE13">
        <f t="shared" si="6"/>
        <v>0.34090709219508736</v>
      </c>
      <c r="AF13">
        <f t="shared" si="7"/>
        <v>4.1876053803599128E-2</v>
      </c>
      <c r="AH13" s="1">
        <f t="shared" si="8"/>
        <v>1.8059664277873186E-2</v>
      </c>
      <c r="AJ13" s="1">
        <f t="shared" si="9"/>
        <v>2.0372972904727799E-3</v>
      </c>
      <c r="AK13" s="1">
        <f t="shared" si="10"/>
        <v>6.2315284530351667E-3</v>
      </c>
    </row>
    <row r="14" spans="1:37">
      <c r="A14" t="s">
        <v>4</v>
      </c>
      <c r="B14">
        <v>17.1230832450584</v>
      </c>
      <c r="C14">
        <v>4.7446445743733001</v>
      </c>
      <c r="D14" t="s">
        <v>3</v>
      </c>
      <c r="E14">
        <v>7478.9050831409804</v>
      </c>
      <c r="F14">
        <v>1043.61245566671</v>
      </c>
      <c r="G14" t="s">
        <v>2</v>
      </c>
      <c r="H14">
        <v>-40.682796448651303</v>
      </c>
      <c r="I14">
        <v>6.1626074246459197</v>
      </c>
      <c r="J14" t="s">
        <v>1</v>
      </c>
      <c r="K14">
        <v>1244.7215793626899</v>
      </c>
      <c r="L14">
        <v>14052.6984910132</v>
      </c>
      <c r="M14" t="s">
        <v>0</v>
      </c>
      <c r="N14">
        <v>-35.642941995495903</v>
      </c>
      <c r="O14">
        <v>100.008935680409</v>
      </c>
      <c r="Q14">
        <v>6738.11065461615</v>
      </c>
      <c r="R14">
        <v>494.21163636363599</v>
      </c>
      <c r="T14">
        <f t="shared" si="0"/>
        <v>6782.2901729089581</v>
      </c>
      <c r="U14">
        <f t="shared" si="1"/>
        <v>634.40451647502562</v>
      </c>
      <c r="X14">
        <f t="shared" si="2"/>
        <v>0.56500092096524968</v>
      </c>
      <c r="Y14">
        <f t="shared" si="3"/>
        <v>0.95470661181380767</v>
      </c>
      <c r="AA14">
        <f t="shared" si="4"/>
        <v>-8.0224211844988975</v>
      </c>
      <c r="AB14">
        <f t="shared" si="5"/>
        <v>14.733131180795551</v>
      </c>
      <c r="AE14">
        <f t="shared" si="6"/>
        <v>6.14774502873306E-2</v>
      </c>
      <c r="AF14">
        <f t="shared" si="7"/>
        <v>0.14457961655440579</v>
      </c>
      <c r="AH14" s="1">
        <f t="shared" si="8"/>
        <v>0.15900192069618199</v>
      </c>
      <c r="AJ14" s="1">
        <f t="shared" si="9"/>
        <v>1.5443498649968869E-2</v>
      </c>
      <c r="AK14" s="1">
        <f t="shared" si="10"/>
        <v>0.16185511520096046</v>
      </c>
    </row>
    <row r="15" spans="1:37">
      <c r="A15" t="s">
        <v>4</v>
      </c>
      <c r="B15">
        <v>20.832575285204701</v>
      </c>
      <c r="C15">
        <v>4.6243361942820096</v>
      </c>
      <c r="D15" t="s">
        <v>3</v>
      </c>
      <c r="E15">
        <v>7472.0501195194202</v>
      </c>
      <c r="F15">
        <v>962.43619076718596</v>
      </c>
      <c r="G15" t="s">
        <v>2</v>
      </c>
      <c r="H15">
        <v>-41.572942512784202</v>
      </c>
      <c r="I15">
        <v>5.0971481653081199</v>
      </c>
      <c r="J15" t="s">
        <v>1</v>
      </c>
      <c r="K15">
        <v>1241.53439380135</v>
      </c>
      <c r="L15">
        <v>12961.894744523101</v>
      </c>
      <c r="M15" t="s">
        <v>0</v>
      </c>
      <c r="N15">
        <v>-36.214353321646499</v>
      </c>
      <c r="O15">
        <v>79.920629267020701</v>
      </c>
      <c r="Q15">
        <v>6527.9527038691604</v>
      </c>
      <c r="R15">
        <v>448.41292412617202</v>
      </c>
      <c r="T15">
        <f t="shared" si="0"/>
        <v>6605.9786647943565</v>
      </c>
      <c r="U15">
        <f t="shared" si="1"/>
        <v>487.09615182314633</v>
      </c>
      <c r="X15">
        <f t="shared" si="2"/>
        <v>0.5243178898168821</v>
      </c>
      <c r="Y15">
        <f t="shared" si="3"/>
        <v>0.94530323397673366</v>
      </c>
      <c r="AA15">
        <f t="shared" si="4"/>
        <v>-8.8526131080127808</v>
      </c>
      <c r="AB15">
        <f t="shared" si="5"/>
        <v>17.712292778849783</v>
      </c>
      <c r="AE15">
        <f t="shared" si="6"/>
        <v>0.10348396131556876</v>
      </c>
      <c r="AF15">
        <f t="shared" si="7"/>
        <v>0.20220831278130005</v>
      </c>
      <c r="AH15" s="1">
        <f t="shared" si="8"/>
        <v>0.21663692146195893</v>
      </c>
      <c r="AJ15" s="1">
        <f t="shared" si="9"/>
        <v>2.5995866236873302E-2</v>
      </c>
      <c r="AK15" s="1">
        <f t="shared" si="10"/>
        <v>0.23219942611754454</v>
      </c>
    </row>
    <row r="16" spans="1:37">
      <c r="A16" t="s">
        <v>4</v>
      </c>
      <c r="B16">
        <v>28.144594275031199</v>
      </c>
      <c r="C16">
        <v>4.2057222678815602</v>
      </c>
      <c r="D16" t="s">
        <v>3</v>
      </c>
      <c r="E16">
        <v>7459.4503307713603</v>
      </c>
      <c r="F16">
        <v>890.94891268093602</v>
      </c>
      <c r="G16" t="s">
        <v>2</v>
      </c>
      <c r="H16">
        <v>-43.745573226494102</v>
      </c>
      <c r="I16">
        <v>3.8790008320848699</v>
      </c>
      <c r="J16" t="s">
        <v>1</v>
      </c>
      <c r="K16">
        <v>1253.0598967876499</v>
      </c>
      <c r="L16">
        <v>11828.7459790215</v>
      </c>
      <c r="M16" t="s">
        <v>0</v>
      </c>
      <c r="N16">
        <v>-35.121736092370497</v>
      </c>
      <c r="O16">
        <v>55.635543636706899</v>
      </c>
      <c r="Q16">
        <v>6078.3239646767597</v>
      </c>
      <c r="R16">
        <v>363.648738007379</v>
      </c>
      <c r="T16">
        <f t="shared" si="0"/>
        <v>6228.2489209830164</v>
      </c>
      <c r="U16">
        <f t="shared" si="1"/>
        <v>264.57288423316254</v>
      </c>
      <c r="X16">
        <f t="shared" si="2"/>
        <v>0.47979390068423944</v>
      </c>
      <c r="Y16">
        <f t="shared" si="3"/>
        <v>0.92971869487876124</v>
      </c>
      <c r="AA16">
        <f t="shared" si="4"/>
        <v>-9.2531093400939319</v>
      </c>
      <c r="AB16">
        <f t="shared" si="5"/>
        <v>23.698154006578747</v>
      </c>
      <c r="AE16">
        <f t="shared" si="6"/>
        <v>4.5240453546834584E-2</v>
      </c>
      <c r="AF16">
        <f t="shared" si="7"/>
        <v>0.33794954173728831</v>
      </c>
      <c r="AH16" s="1">
        <f t="shared" si="8"/>
        <v>0.35098968273113579</v>
      </c>
      <c r="AJ16" s="1">
        <f t="shared" si="9"/>
        <v>5.7179982403576045E-2</v>
      </c>
      <c r="AK16" s="1">
        <f t="shared" si="10"/>
        <v>0.45683643107650129</v>
      </c>
    </row>
    <row r="17" spans="1:37">
      <c r="A17" t="s">
        <v>4</v>
      </c>
      <c r="B17">
        <v>33.348974459494897</v>
      </c>
      <c r="C17">
        <v>4.0003353699669804</v>
      </c>
      <c r="D17" t="s">
        <v>3</v>
      </c>
      <c r="E17">
        <v>7450.6741939624899</v>
      </c>
      <c r="F17">
        <v>829.09825512873397</v>
      </c>
      <c r="G17" t="s">
        <v>2</v>
      </c>
      <c r="H17">
        <v>-45.3113739801639</v>
      </c>
      <c r="I17">
        <v>2.88614060818507</v>
      </c>
      <c r="J17" t="s">
        <v>1</v>
      </c>
      <c r="K17">
        <v>1273.0546546979001</v>
      </c>
      <c r="L17">
        <v>10952.710374582301</v>
      </c>
      <c r="M17" t="s">
        <v>0</v>
      </c>
      <c r="N17">
        <v>-32.551216188885199</v>
      </c>
      <c r="O17">
        <v>39.783584838804202</v>
      </c>
      <c r="Q17">
        <v>5824.8384385476002</v>
      </c>
      <c r="R17">
        <v>421.72346644010202</v>
      </c>
      <c r="T17">
        <f t="shared" si="0"/>
        <v>5939.586340373382</v>
      </c>
      <c r="U17">
        <f t="shared" si="1"/>
        <v>187.50497738927083</v>
      </c>
      <c r="X17">
        <f t="shared" si="2"/>
        <v>0.41910269016280671</v>
      </c>
      <c r="Y17">
        <f t="shared" si="3"/>
        <v>0.90863460030777243</v>
      </c>
      <c r="AA17">
        <f t="shared" si="4"/>
        <v>-12.344610339959161</v>
      </c>
      <c r="AB17">
        <f t="shared" si="5"/>
        <v>27.327977201111651</v>
      </c>
      <c r="AE17">
        <f t="shared" si="6"/>
        <v>0.33410401695673098</v>
      </c>
      <c r="AF17">
        <f t="shared" si="7"/>
        <v>0.15316902715398184</v>
      </c>
      <c r="AH17" s="1">
        <f t="shared" si="8"/>
        <v>0.18491580065450877</v>
      </c>
      <c r="AJ17" s="1">
        <f t="shared" si="9"/>
        <v>4.6347309536253135E-2</v>
      </c>
      <c r="AK17" s="1">
        <f t="shared" si="10"/>
        <v>0.29129178172307851</v>
      </c>
    </row>
    <row r="18" spans="1:37">
      <c r="A18" t="s">
        <v>4</v>
      </c>
      <c r="B18">
        <v>38.196167698382503</v>
      </c>
      <c r="C18">
        <v>3.8309280363826002</v>
      </c>
      <c r="D18" t="s">
        <v>3</v>
      </c>
      <c r="E18">
        <v>7443.2438287356999</v>
      </c>
      <c r="F18">
        <v>774.79228262254003</v>
      </c>
      <c r="G18" t="s">
        <v>2</v>
      </c>
      <c r="H18">
        <v>-46.567905734353502</v>
      </c>
      <c r="I18">
        <v>2.1511254092962</v>
      </c>
      <c r="J18" t="s">
        <v>1</v>
      </c>
      <c r="K18">
        <v>1291.6168102652</v>
      </c>
      <c r="L18">
        <v>10233.4387319037</v>
      </c>
      <c r="M18" t="s">
        <v>0</v>
      </c>
      <c r="N18">
        <v>-30.342566321657898</v>
      </c>
      <c r="O18">
        <v>29.305896736712999</v>
      </c>
      <c r="Q18">
        <v>5560.3753351342402</v>
      </c>
      <c r="R18">
        <v>385.747689429373</v>
      </c>
      <c r="T18">
        <f t="shared" si="0"/>
        <v>5664.528291943865</v>
      </c>
      <c r="U18">
        <f t="shared" si="1"/>
        <v>132.64705864386178</v>
      </c>
      <c r="X18">
        <f t="shared" si="2"/>
        <v>0.35959648786656828</v>
      </c>
      <c r="Y18">
        <f t="shared" si="3"/>
        <v>0.88439061187621681</v>
      </c>
      <c r="AA18">
        <f t="shared" si="4"/>
        <v>-16.087042630677743</v>
      </c>
      <c r="AB18">
        <f t="shared" si="5"/>
        <v>30.27244659554691</v>
      </c>
      <c r="AE18">
        <f t="shared" si="6"/>
        <v>0.30316325810661138</v>
      </c>
      <c r="AF18">
        <f t="shared" si="7"/>
        <v>0.10774560344391255</v>
      </c>
      <c r="AH18" s="1">
        <f t="shared" si="8"/>
        <v>0.14534759516443077</v>
      </c>
      <c r="AJ18" s="1">
        <f t="shared" si="9"/>
        <v>4.6309293723007967E-2</v>
      </c>
      <c r="AK18" s="1">
        <f t="shared" si="10"/>
        <v>0.29256780011509209</v>
      </c>
    </row>
    <row r="19" spans="1:37">
      <c r="A19" t="s">
        <v>4</v>
      </c>
      <c r="B19">
        <v>34.674621381248997</v>
      </c>
      <c r="C19">
        <v>3.8192804581203901</v>
      </c>
      <c r="D19" t="s">
        <v>3</v>
      </c>
      <c r="E19">
        <v>7446.9049099774702</v>
      </c>
      <c r="F19">
        <v>726.00718139188598</v>
      </c>
      <c r="G19" t="s">
        <v>2</v>
      </c>
      <c r="H19">
        <v>-46.008044242817697</v>
      </c>
      <c r="I19">
        <v>1.74485477915333</v>
      </c>
      <c r="J19" t="s">
        <v>1</v>
      </c>
      <c r="K19">
        <v>1303.71545495806</v>
      </c>
      <c r="L19">
        <v>9575.2985441103301</v>
      </c>
      <c r="M19" t="s">
        <v>0</v>
      </c>
      <c r="N19">
        <v>-28.9702282051793</v>
      </c>
      <c r="O19">
        <v>23.526460202044099</v>
      </c>
      <c r="Q19">
        <v>5903.9899468281001</v>
      </c>
      <c r="R19">
        <v>475.87962721342001</v>
      </c>
      <c r="T19">
        <f t="shared" si="0"/>
        <v>5851.5933953660142</v>
      </c>
      <c r="U19">
        <f t="shared" si="1"/>
        <v>299.18376061508718</v>
      </c>
      <c r="X19">
        <f t="shared" si="2"/>
        <v>0.3135895704807245</v>
      </c>
      <c r="Y19">
        <f t="shared" si="3"/>
        <v>0.86033362542327951</v>
      </c>
      <c r="AA19">
        <f t="shared" si="4"/>
        <v>-20.706801784526704</v>
      </c>
      <c r="AB19">
        <f t="shared" si="5"/>
        <v>25.785575979031869</v>
      </c>
      <c r="AE19">
        <f t="shared" si="6"/>
        <v>0.28717268051737183</v>
      </c>
      <c r="AF19">
        <f t="shared" si="7"/>
        <v>0.14821631949546693</v>
      </c>
      <c r="AH19" s="1">
        <f t="shared" si="8"/>
        <v>9.219632568747553E-2</v>
      </c>
      <c r="AJ19" s="1">
        <f t="shared" si="9"/>
        <v>3.302395076536109E-2</v>
      </c>
      <c r="AK19" s="1">
        <f t="shared" si="10"/>
        <v>1.255487333634381</v>
      </c>
    </row>
    <row r="20" spans="1:37">
      <c r="A20" t="s">
        <v>4</v>
      </c>
      <c r="B20">
        <v>31.589977506785299</v>
      </c>
      <c r="C20">
        <v>3.8418172570565701</v>
      </c>
      <c r="D20" t="s">
        <v>3</v>
      </c>
      <c r="E20">
        <v>7450.2254657274898</v>
      </c>
      <c r="F20">
        <v>682.60127669239705</v>
      </c>
      <c r="G20" t="s">
        <v>2</v>
      </c>
      <c r="H20">
        <v>-45.642796042982603</v>
      </c>
      <c r="I20">
        <v>1.50785203602727</v>
      </c>
      <c r="J20" t="s">
        <v>1</v>
      </c>
      <c r="K20">
        <v>1308.8651281621301</v>
      </c>
      <c r="L20">
        <v>9021.9850300625803</v>
      </c>
      <c r="M20" t="s">
        <v>0</v>
      </c>
      <c r="N20">
        <v>-28.495748807700501</v>
      </c>
      <c r="O20">
        <v>20.3696305274546</v>
      </c>
      <c r="Q20">
        <v>6058.2545450533198</v>
      </c>
      <c r="R20">
        <v>491.14362715298802</v>
      </c>
      <c r="T20">
        <f t="shared" si="0"/>
        <v>6008.3705653828802</v>
      </c>
      <c r="U20">
        <f t="shared" si="1"/>
        <v>408.68506428786725</v>
      </c>
      <c r="X20">
        <f t="shared" si="2"/>
        <v>0.28185892499498078</v>
      </c>
      <c r="Y20">
        <f t="shared" si="3"/>
        <v>0.84132228310963286</v>
      </c>
      <c r="AA20">
        <f t="shared" si="4"/>
        <v>-23.874049515864236</v>
      </c>
      <c r="AB20">
        <f t="shared" si="5"/>
        <v>22.055711637503236</v>
      </c>
      <c r="AE20">
        <f t="shared" si="6"/>
        <v>0.15295687688980919</v>
      </c>
      <c r="AF20">
        <f t="shared" si="7"/>
        <v>0.14464925447318519</v>
      </c>
      <c r="AH20" s="1">
        <f t="shared" si="8"/>
        <v>8.8959698811067078E-2</v>
      </c>
      <c r="AJ20" s="1">
        <f t="shared" si="9"/>
        <v>2.6792218704228616E-2</v>
      </c>
      <c r="AK20" s="1">
        <f t="shared" si="10"/>
        <v>0.36600015805556446</v>
      </c>
    </row>
    <row r="21" spans="1:37">
      <c r="A21" t="s">
        <v>4</v>
      </c>
      <c r="B21">
        <v>27.737478283620099</v>
      </c>
      <c r="C21">
        <v>3.8127700163435199</v>
      </c>
      <c r="D21" t="s">
        <v>3</v>
      </c>
      <c r="E21">
        <v>7454.3399713388499</v>
      </c>
      <c r="F21">
        <v>643.29332712410496</v>
      </c>
      <c r="G21" t="s">
        <v>2</v>
      </c>
      <c r="H21">
        <v>-45.3013209799729</v>
      </c>
      <c r="I21">
        <v>1.36125028892558</v>
      </c>
      <c r="J21" t="s">
        <v>1</v>
      </c>
      <c r="K21">
        <v>1313.17080561125</v>
      </c>
      <c r="L21">
        <v>8439.4765700741209</v>
      </c>
      <c r="M21" t="s">
        <v>0</v>
      </c>
      <c r="N21">
        <v>-28.154012220718901</v>
      </c>
      <c r="O21">
        <v>18.116989478734901</v>
      </c>
      <c r="Q21">
        <v>6261.2880532801701</v>
      </c>
      <c r="R21">
        <v>593.27037752414401</v>
      </c>
      <c r="T21">
        <f t="shared" si="0"/>
        <v>6197.7955644375479</v>
      </c>
      <c r="U21">
        <f t="shared" si="1"/>
        <v>532.24950304228457</v>
      </c>
      <c r="X21">
        <f t="shared" si="2"/>
        <v>0.2630933410793373</v>
      </c>
      <c r="Y21">
        <f t="shared" si="3"/>
        <v>0.82613717139947662</v>
      </c>
      <c r="AA21">
        <f t="shared" si="4"/>
        <v>-26.085299253291183</v>
      </c>
      <c r="AB21">
        <f t="shared" si="5"/>
        <v>18.020025649836427</v>
      </c>
      <c r="AE21">
        <f t="shared" si="6"/>
        <v>9.2621477389396287E-2</v>
      </c>
      <c r="AF21">
        <f t="shared" si="7"/>
        <v>0.18297691110562869</v>
      </c>
      <c r="AH21" s="1">
        <f t="shared" si="8"/>
        <v>0.12195321197483319</v>
      </c>
      <c r="AJ21" s="1">
        <f t="shared" si="9"/>
        <v>3.1526850248890521E-2</v>
      </c>
      <c r="AK21" s="1">
        <f t="shared" si="10"/>
        <v>0.30234635310132524</v>
      </c>
    </row>
    <row r="22" spans="1:37">
      <c r="A22" t="s">
        <v>4</v>
      </c>
      <c r="B22">
        <v>21.703352939634701</v>
      </c>
      <c r="C22">
        <v>3.90728513979401</v>
      </c>
      <c r="D22" t="s">
        <v>3</v>
      </c>
      <c r="E22">
        <v>7460.9254899364696</v>
      </c>
      <c r="F22">
        <v>608.68051505645701</v>
      </c>
      <c r="G22" t="s">
        <v>2</v>
      </c>
      <c r="H22">
        <v>-44.922753421826101</v>
      </c>
      <c r="I22">
        <v>1.2841671575846201</v>
      </c>
      <c r="J22" t="s">
        <v>1</v>
      </c>
      <c r="K22">
        <v>1313.2260450307299</v>
      </c>
      <c r="L22">
        <v>8017.8880637355396</v>
      </c>
      <c r="M22" t="s">
        <v>0</v>
      </c>
      <c r="N22">
        <v>-28.114843649082001</v>
      </c>
      <c r="O22">
        <v>17.151257468528001</v>
      </c>
      <c r="Q22">
        <v>6594.8662042141204</v>
      </c>
      <c r="R22">
        <v>697.57749723145105</v>
      </c>
      <c r="T22">
        <f t="shared" si="0"/>
        <v>6485.9511174023955</v>
      </c>
      <c r="U22">
        <f t="shared" si="1"/>
        <v>703.03967047205606</v>
      </c>
      <c r="X22">
        <f t="shared" si="2"/>
        <v>0.24736183326446959</v>
      </c>
      <c r="Y22">
        <f t="shared" si="3"/>
        <v>0.81445605175688129</v>
      </c>
      <c r="AA22">
        <f t="shared" si="4"/>
        <v>-28.441997608981616</v>
      </c>
      <c r="AB22">
        <f t="shared" si="5"/>
        <v>12.459888050212335</v>
      </c>
      <c r="AE22">
        <f t="shared" si="6"/>
        <v>9.0345843181886765E-2</v>
      </c>
      <c r="AF22">
        <f t="shared" si="7"/>
        <v>0.30855325667500161</v>
      </c>
      <c r="AH22" s="1">
        <f t="shared" si="8"/>
        <v>0.2175441214333009</v>
      </c>
      <c r="AJ22" s="1">
        <f t="shared" si="9"/>
        <v>4.6493232951770949E-2</v>
      </c>
      <c r="AK22" s="1">
        <f t="shared" si="10"/>
        <v>0.32088365785886525</v>
      </c>
    </row>
    <row r="23" spans="1:37">
      <c r="A23" t="s">
        <v>4</v>
      </c>
      <c r="B23">
        <v>17.2868731739213</v>
      </c>
      <c r="C23">
        <v>3.95761297335727</v>
      </c>
      <c r="D23" t="s">
        <v>3</v>
      </c>
      <c r="E23">
        <v>7465.3121159908196</v>
      </c>
      <c r="F23">
        <v>577.75096309123501</v>
      </c>
      <c r="G23" t="s">
        <v>2</v>
      </c>
      <c r="H23">
        <v>-44.724227178822602</v>
      </c>
      <c r="I23">
        <v>1.24029797916636</v>
      </c>
      <c r="J23" t="s">
        <v>1</v>
      </c>
      <c r="K23">
        <v>1317.10502350141</v>
      </c>
      <c r="L23">
        <v>7653.4418086495998</v>
      </c>
      <c r="M23" t="s">
        <v>0</v>
      </c>
      <c r="N23">
        <v>-27.949169468515901</v>
      </c>
      <c r="O23">
        <v>16.621057506943998</v>
      </c>
      <c r="Q23">
        <v>6768.6045741144799</v>
      </c>
      <c r="R23">
        <v>910.72744958481599</v>
      </c>
      <c r="T23">
        <f t="shared" si="0"/>
        <v>6692.1700729488693</v>
      </c>
      <c r="U23">
        <f t="shared" si="1"/>
        <v>833.95127558274226</v>
      </c>
      <c r="X23">
        <f t="shared" si="2"/>
        <v>0.23861470319421013</v>
      </c>
      <c r="Y23">
        <f t="shared" si="3"/>
        <v>0.80768373850265718</v>
      </c>
      <c r="AA23">
        <f t="shared" si="4"/>
        <v>-29.927466873406242</v>
      </c>
      <c r="AB23">
        <f t="shared" si="5"/>
        <v>8.5872465679933967</v>
      </c>
      <c r="AE23">
        <f t="shared" si="6"/>
        <v>5.2228021563279166E-2</v>
      </c>
      <c r="AF23">
        <f t="shared" si="7"/>
        <v>0.31080868998280792</v>
      </c>
      <c r="AH23" s="1">
        <f t="shared" si="8"/>
        <v>0.20349297078646394</v>
      </c>
      <c r="AJ23" s="1">
        <f t="shared" si="9"/>
        <v>3.1794713190663682E-2</v>
      </c>
      <c r="AK23" s="1">
        <f t="shared" si="10"/>
        <v>0.18620799168101793</v>
      </c>
    </row>
    <row r="24" spans="1:37">
      <c r="A24" t="s">
        <v>4</v>
      </c>
      <c r="B24">
        <v>13.3869610078523</v>
      </c>
      <c r="C24">
        <v>3.9554919325259399</v>
      </c>
      <c r="D24" t="s">
        <v>3</v>
      </c>
      <c r="E24">
        <v>7469.7341222527502</v>
      </c>
      <c r="F24">
        <v>549.58507543446206</v>
      </c>
      <c r="G24" t="s">
        <v>2</v>
      </c>
      <c r="H24">
        <v>-44.568979252086301</v>
      </c>
      <c r="I24">
        <v>1.21504438699151</v>
      </c>
      <c r="J24" t="s">
        <v>1</v>
      </c>
      <c r="K24">
        <v>1305.2763463086701</v>
      </c>
      <c r="L24">
        <v>7320.1535531669797</v>
      </c>
      <c r="M24" t="s">
        <v>0</v>
      </c>
      <c r="N24">
        <v>-28.285956339149401</v>
      </c>
      <c r="O24">
        <v>16.316282016596499</v>
      </c>
      <c r="Q24">
        <v>6954.2413415492401</v>
      </c>
      <c r="R24">
        <v>661.04288484848405</v>
      </c>
      <c r="T24">
        <f t="shared" si="0"/>
        <v>6873.0909348452924</v>
      </c>
      <c r="U24">
        <f t="shared" si="1"/>
        <v>926.61335172666452</v>
      </c>
      <c r="X24">
        <f t="shared" si="2"/>
        <v>0.23499387914654593</v>
      </c>
      <c r="Y24">
        <f t="shared" si="3"/>
        <v>0.80487687251972484</v>
      </c>
      <c r="AA24">
        <f t="shared" si="4"/>
        <v>-30.949688030817857</v>
      </c>
      <c r="AB24">
        <f t="shared" si="5"/>
        <v>5.2556110438783161</v>
      </c>
      <c r="AE24">
        <f t="shared" si="6"/>
        <v>3.415662146534585E-2</v>
      </c>
      <c r="AF24">
        <f t="shared" si="7"/>
        <v>0.38797482961917468</v>
      </c>
      <c r="AH24" s="1">
        <f t="shared" si="8"/>
        <v>0.22559962850611676</v>
      </c>
      <c r="AJ24" s="1">
        <f t="shared" si="9"/>
        <v>2.7034707714279776E-2</v>
      </c>
      <c r="AK24" s="1">
        <f t="shared" si="10"/>
        <v>0.11111209834072446</v>
      </c>
    </row>
    <row r="25" spans="1:37">
      <c r="A25" t="s">
        <v>4</v>
      </c>
      <c r="B25">
        <v>14.182600558536899</v>
      </c>
      <c r="C25">
        <v>4.0231047025911302</v>
      </c>
      <c r="D25" t="s">
        <v>3</v>
      </c>
      <c r="E25">
        <v>7469.52084458227</v>
      </c>
      <c r="F25">
        <v>524.59289726075394</v>
      </c>
      <c r="G25" t="s">
        <v>2</v>
      </c>
      <c r="H25">
        <v>-44.557736314714397</v>
      </c>
      <c r="I25">
        <v>1.1894644267694701</v>
      </c>
      <c r="J25" t="s">
        <v>1</v>
      </c>
      <c r="K25">
        <v>1293.48248791229</v>
      </c>
      <c r="L25">
        <v>7031.0404551121701</v>
      </c>
      <c r="M25" t="s">
        <v>0</v>
      </c>
      <c r="N25">
        <v>-28.647426223535302</v>
      </c>
      <c r="O25">
        <v>16.016553717787399</v>
      </c>
      <c r="Q25">
        <v>6833.9182574020297</v>
      </c>
      <c r="R25">
        <v>600.49903014416702</v>
      </c>
      <c r="T25">
        <f t="shared" si="0"/>
        <v>6837.5762686380622</v>
      </c>
      <c r="U25">
        <f t="shared" si="1"/>
        <v>887.18748475373366</v>
      </c>
      <c r="X25">
        <f t="shared" si="2"/>
        <v>0.22819158791959765</v>
      </c>
      <c r="Y25">
        <f t="shared" si="3"/>
        <v>0.79924285044200172</v>
      </c>
      <c r="AA25">
        <f t="shared" si="4"/>
        <v>-31.153685568675087</v>
      </c>
      <c r="AB25">
        <f t="shared" si="5"/>
        <v>5.5841664662753585</v>
      </c>
      <c r="AE25">
        <f t="shared" si="6"/>
        <v>6.5912631382294218E-3</v>
      </c>
      <c r="AF25">
        <f t="shared" si="7"/>
        <v>6.2515170862908601E-2</v>
      </c>
      <c r="AH25" s="1">
        <f t="shared" si="8"/>
        <v>5.9433918588237225E-2</v>
      </c>
      <c r="AJ25" s="1">
        <f t="shared" si="9"/>
        <v>5.1672044708702264E-3</v>
      </c>
      <c r="AK25" s="1">
        <f t="shared" si="10"/>
        <v>4.2548347592298495E-2</v>
      </c>
    </row>
    <row r="26" spans="1:37">
      <c r="A26" t="s">
        <v>4</v>
      </c>
      <c r="B26">
        <v>19.675384680708699</v>
      </c>
      <c r="C26">
        <v>3.91916507653798</v>
      </c>
      <c r="D26" t="s">
        <v>3</v>
      </c>
      <c r="E26">
        <v>7465.2164670899801</v>
      </c>
      <c r="F26">
        <v>501.31171743648798</v>
      </c>
      <c r="G26" t="s">
        <v>2</v>
      </c>
      <c r="H26">
        <v>-44.739888229686201</v>
      </c>
      <c r="I26">
        <v>1.1435582859858</v>
      </c>
      <c r="J26" t="s">
        <v>1</v>
      </c>
      <c r="K26">
        <v>1280.6418474100001</v>
      </c>
      <c r="L26">
        <v>6677.2210018098303</v>
      </c>
      <c r="M26" t="s">
        <v>0</v>
      </c>
      <c r="N26">
        <v>-29.206071885434699</v>
      </c>
      <c r="O26">
        <v>15.3119386714997</v>
      </c>
      <c r="Q26">
        <v>6498.03653842321</v>
      </c>
      <c r="R26">
        <v>468.742802802803</v>
      </c>
      <c r="T26">
        <f t="shared" si="0"/>
        <v>6584.9419555989925</v>
      </c>
      <c r="U26">
        <f t="shared" si="1"/>
        <v>706.00114805164117</v>
      </c>
      <c r="X26">
        <f t="shared" si="2"/>
        <v>0.22587809052551774</v>
      </c>
      <c r="Y26">
        <f t="shared" si="3"/>
        <v>0.79620696097914356</v>
      </c>
      <c r="AA26">
        <f t="shared" si="4"/>
        <v>-30.189889384006086</v>
      </c>
      <c r="AB26">
        <f t="shared" si="5"/>
        <v>9.7136840953283397</v>
      </c>
      <c r="AE26">
        <f t="shared" si="6"/>
        <v>3.0936827122569854E-2</v>
      </c>
      <c r="AF26">
        <f t="shared" si="7"/>
        <v>0.73950475043903396</v>
      </c>
      <c r="AH26" s="1">
        <f t="shared" si="8"/>
        <v>0.38729033504828858</v>
      </c>
      <c r="AJ26" s="1">
        <f t="shared" si="9"/>
        <v>3.6947933465521755E-2</v>
      </c>
      <c r="AK26" s="1">
        <f t="shared" si="10"/>
        <v>0.20422553272647478</v>
      </c>
    </row>
    <row r="27" spans="1:37">
      <c r="A27" t="s">
        <v>4</v>
      </c>
      <c r="B27">
        <v>25.061117394943501</v>
      </c>
      <c r="C27">
        <v>3.9386523026093001</v>
      </c>
      <c r="D27" t="s">
        <v>3</v>
      </c>
      <c r="E27">
        <v>7460.3597126552404</v>
      </c>
      <c r="F27">
        <v>480.26667594386402</v>
      </c>
      <c r="G27" t="s">
        <v>2</v>
      </c>
      <c r="H27">
        <v>-45.018596544633098</v>
      </c>
      <c r="I27">
        <v>1.0770896372432901</v>
      </c>
      <c r="J27" t="s">
        <v>1</v>
      </c>
      <c r="K27">
        <v>1287.0022464429101</v>
      </c>
      <c r="L27">
        <v>6433.4754629740501</v>
      </c>
      <c r="M27" t="s">
        <v>0</v>
      </c>
      <c r="N27">
        <v>-28.851181303702401</v>
      </c>
      <c r="O27">
        <v>14.5324470922953</v>
      </c>
      <c r="Q27">
        <v>6225.5771135739597</v>
      </c>
      <c r="R27">
        <v>731.79560053981095</v>
      </c>
      <c r="T27">
        <f t="shared" si="0"/>
        <v>6332.143379694593</v>
      </c>
      <c r="U27">
        <f t="shared" si="1"/>
        <v>563.95940480802506</v>
      </c>
      <c r="X27">
        <f t="shared" si="2"/>
        <v>0.21474183683280662</v>
      </c>
      <c r="Y27">
        <f t="shared" si="3"/>
        <v>0.78676676366671439</v>
      </c>
      <c r="AA27">
        <f t="shared" si="4"/>
        <v>-29.96955004853077</v>
      </c>
      <c r="AB27">
        <f t="shared" si="5"/>
        <v>13.565223465264454</v>
      </c>
      <c r="AE27">
        <f t="shared" si="6"/>
        <v>7.2984479231661837E-3</v>
      </c>
      <c r="AF27">
        <f t="shared" si="7"/>
        <v>0.39650655015520408</v>
      </c>
      <c r="AH27" s="1">
        <f t="shared" si="8"/>
        <v>0.27372947475407683</v>
      </c>
      <c r="AJ27" s="1">
        <f t="shared" si="9"/>
        <v>3.8390403075527789E-2</v>
      </c>
      <c r="AK27" s="1">
        <f t="shared" si="10"/>
        <v>0.20119194371795315</v>
      </c>
    </row>
    <row r="28" spans="1:37">
      <c r="A28" t="s">
        <v>4</v>
      </c>
      <c r="B28">
        <v>28.5047661012836</v>
      </c>
      <c r="C28">
        <v>3.9372146085967299</v>
      </c>
      <c r="D28" t="s">
        <v>3</v>
      </c>
      <c r="E28">
        <v>7457.1668895544399</v>
      </c>
      <c r="F28">
        <v>461.026672429641</v>
      </c>
      <c r="G28" t="s">
        <v>2</v>
      </c>
      <c r="H28">
        <v>-45.225869629671202</v>
      </c>
      <c r="I28">
        <v>1.0017333971953399</v>
      </c>
      <c r="J28" t="s">
        <v>1</v>
      </c>
      <c r="K28">
        <v>1296.32243125935</v>
      </c>
      <c r="L28">
        <v>6215.77117648477</v>
      </c>
      <c r="M28" t="s">
        <v>0</v>
      </c>
      <c r="N28">
        <v>-28.261563919451898</v>
      </c>
      <c r="O28">
        <v>13.663589786631301</v>
      </c>
      <c r="Q28">
        <v>6093.4784107124797</v>
      </c>
      <c r="R28">
        <v>755.57771754636201</v>
      </c>
      <c r="T28">
        <f t="shared" si="0"/>
        <v>6168.0140540335169</v>
      </c>
      <c r="U28">
        <f t="shared" si="1"/>
        <v>490.73316207889786</v>
      </c>
      <c r="X28">
        <f t="shared" si="2"/>
        <v>0.20282323199607966</v>
      </c>
      <c r="Y28">
        <f t="shared" si="3"/>
        <v>0.77630484833612512</v>
      </c>
      <c r="AA28">
        <f t="shared" si="4"/>
        <v>-30.271583793593315</v>
      </c>
      <c r="AB28">
        <f t="shared" si="5"/>
        <v>15.806413297893599</v>
      </c>
      <c r="AE28">
        <f t="shared" si="6"/>
        <v>1.0078020676768608E-2</v>
      </c>
      <c r="AF28">
        <f t="shared" si="7"/>
        <v>0.16521584317191731</v>
      </c>
      <c r="AH28" s="1">
        <f t="shared" si="8"/>
        <v>0.13741002254891127</v>
      </c>
      <c r="AJ28" s="1">
        <f t="shared" si="9"/>
        <v>2.5920026730189463E-2</v>
      </c>
      <c r="AK28" s="1">
        <f t="shared" si="10"/>
        <v>0.12984310945936581</v>
      </c>
    </row>
    <row r="29" spans="1:37">
      <c r="A29" t="s">
        <v>4</v>
      </c>
      <c r="B29">
        <v>26.916724712880001</v>
      </c>
      <c r="C29">
        <v>3.9074878240006301</v>
      </c>
      <c r="D29" t="s">
        <v>3</v>
      </c>
      <c r="E29">
        <v>7458.3077724673303</v>
      </c>
      <c r="F29">
        <v>443.051343765583</v>
      </c>
      <c r="G29" t="s">
        <v>2</v>
      </c>
      <c r="H29">
        <v>-45.133366743832497</v>
      </c>
      <c r="I29">
        <v>0.94081373764899701</v>
      </c>
      <c r="J29" t="s">
        <v>1</v>
      </c>
      <c r="K29">
        <v>1296.7301130851599</v>
      </c>
      <c r="L29">
        <v>5993.8204851611599</v>
      </c>
      <c r="M29" t="s">
        <v>0</v>
      </c>
      <c r="N29">
        <v>-28.223050248195001</v>
      </c>
      <c r="O29">
        <v>12.8927350264605</v>
      </c>
      <c r="Q29">
        <v>6270.5496171021096</v>
      </c>
      <c r="R29">
        <v>546.554066225165</v>
      </c>
      <c r="T29">
        <f t="shared" si="0"/>
        <v>6243.4653644581376</v>
      </c>
      <c r="U29">
        <f t="shared" si="1"/>
        <v>537.05803899671548</v>
      </c>
      <c r="X29">
        <f t="shared" si="2"/>
        <v>0.19405016905113606</v>
      </c>
      <c r="Y29">
        <f t="shared" si="3"/>
        <v>0.76741452427261236</v>
      </c>
      <c r="AA29">
        <f t="shared" si="4"/>
        <v>-31.152034316507624</v>
      </c>
      <c r="AB29">
        <f t="shared" si="5"/>
        <v>14.092013922057275</v>
      </c>
      <c r="AE29">
        <f t="shared" si="6"/>
        <v>2.908504982486736E-2</v>
      </c>
      <c r="AF29">
        <f t="shared" si="7"/>
        <v>0.10846226424212184</v>
      </c>
      <c r="AH29" s="1">
        <f t="shared" si="8"/>
        <v>5.5711433756760007E-2</v>
      </c>
      <c r="AJ29" s="1">
        <f t="shared" si="9"/>
        <v>1.2232674855090515E-2</v>
      </c>
      <c r="AK29" s="1">
        <f t="shared" si="10"/>
        <v>9.4399320236625284E-2</v>
      </c>
    </row>
    <row r="30" spans="1:37">
      <c r="A30" t="s">
        <v>4</v>
      </c>
      <c r="B30">
        <v>24.157384416125002</v>
      </c>
      <c r="C30">
        <v>3.9546522449479</v>
      </c>
      <c r="D30" t="s">
        <v>3</v>
      </c>
      <c r="E30">
        <v>7460.3229249686201</v>
      </c>
      <c r="F30">
        <v>426.59949524599898</v>
      </c>
      <c r="G30" t="s">
        <v>2</v>
      </c>
      <c r="H30">
        <v>-45.002749701960397</v>
      </c>
      <c r="I30">
        <v>0.89703825171065299</v>
      </c>
      <c r="J30" t="s">
        <v>1</v>
      </c>
      <c r="K30">
        <v>1296.19715351892</v>
      </c>
      <c r="L30">
        <v>5796.4930017704701</v>
      </c>
      <c r="M30" t="s">
        <v>0</v>
      </c>
      <c r="N30">
        <v>-28.237082115461401</v>
      </c>
      <c r="O30">
        <v>12.353676562618199</v>
      </c>
      <c r="Q30">
        <v>6423.52863394221</v>
      </c>
      <c r="R30">
        <v>595.86332863187499</v>
      </c>
      <c r="T30">
        <f t="shared" si="0"/>
        <v>6373.1742006357081</v>
      </c>
      <c r="U30">
        <f t="shared" si="1"/>
        <v>614.06310606603074</v>
      </c>
      <c r="X30">
        <f t="shared" si="2"/>
        <v>0.18489189537718026</v>
      </c>
      <c r="Y30">
        <f t="shared" si="3"/>
        <v>0.75750720434866536</v>
      </c>
      <c r="AA30">
        <f t="shared" si="4"/>
        <v>-32.215601420327594</v>
      </c>
      <c r="AB30">
        <f t="shared" si="5"/>
        <v>11.452103750220328</v>
      </c>
      <c r="AE30">
        <f t="shared" si="6"/>
        <v>3.4141176560542649E-2</v>
      </c>
      <c r="AF30">
        <f t="shared" si="7"/>
        <v>0.18733377545879901</v>
      </c>
      <c r="AH30" s="1">
        <f t="shared" si="8"/>
        <v>0.10251396951853578</v>
      </c>
      <c r="AJ30" s="1">
        <f t="shared" si="9"/>
        <v>2.0775135058161361E-2</v>
      </c>
      <c r="AK30" s="1">
        <f t="shared" si="10"/>
        <v>0.14338313827900118</v>
      </c>
    </row>
    <row r="31" spans="1:37">
      <c r="A31" t="s">
        <v>4</v>
      </c>
      <c r="B31">
        <v>18.164295093423199</v>
      </c>
      <c r="C31">
        <v>3.8943369585276302</v>
      </c>
      <c r="D31" t="s">
        <v>3</v>
      </c>
      <c r="E31">
        <v>7465.6287086290104</v>
      </c>
      <c r="F31">
        <v>411.028325816468</v>
      </c>
      <c r="G31" t="s">
        <v>2</v>
      </c>
      <c r="H31">
        <v>-44.768349266137498</v>
      </c>
      <c r="I31">
        <v>0.87298070734831701</v>
      </c>
      <c r="J31" t="s">
        <v>1</v>
      </c>
      <c r="K31">
        <v>1274.6649909140599</v>
      </c>
      <c r="L31">
        <v>5532.13639539631</v>
      </c>
      <c r="M31" t="s">
        <v>0</v>
      </c>
      <c r="N31">
        <v>-29.0697335359419</v>
      </c>
      <c r="O31">
        <v>11.933246879021199</v>
      </c>
      <c r="Q31">
        <v>6787.1733527543101</v>
      </c>
      <c r="R31">
        <v>288.46300497512402</v>
      </c>
      <c r="T31">
        <f t="shared" si="0"/>
        <v>6652.4432017134532</v>
      </c>
      <c r="U31">
        <f t="shared" si="1"/>
        <v>746.63377268003057</v>
      </c>
      <c r="X31">
        <f t="shared" si="2"/>
        <v>0.18311779674281795</v>
      </c>
      <c r="Y31">
        <f t="shared" si="3"/>
        <v>0.75395253005775686</v>
      </c>
      <c r="AA31">
        <f t="shared" si="4"/>
        <v>-33.244262087815414</v>
      </c>
      <c r="AB31">
        <f t="shared" si="5"/>
        <v>6.5424818539884386</v>
      </c>
      <c r="AE31">
        <f t="shared" si="6"/>
        <v>3.1930512613020767E-2</v>
      </c>
      <c r="AF31">
        <f t="shared" si="7"/>
        <v>0.42870917023760219</v>
      </c>
      <c r="AH31" s="1">
        <f t="shared" si="8"/>
        <v>0.2480851908247744</v>
      </c>
      <c r="AJ31" s="1">
        <f t="shared" si="9"/>
        <v>4.3819452016530272E-2</v>
      </c>
      <c r="AK31" s="1">
        <f t="shared" si="10"/>
        <v>0.21589094883636339</v>
      </c>
    </row>
    <row r="32" spans="1:37">
      <c r="A32" t="s">
        <v>4</v>
      </c>
      <c r="B32">
        <v>9.7087038525798501</v>
      </c>
      <c r="C32">
        <v>4.0437976421353197</v>
      </c>
      <c r="D32" t="s">
        <v>3</v>
      </c>
      <c r="E32">
        <v>7471.9784286279701</v>
      </c>
      <c r="F32">
        <v>397.08050554187997</v>
      </c>
      <c r="G32" t="s">
        <v>2</v>
      </c>
      <c r="H32">
        <v>-44.615076068352501</v>
      </c>
      <c r="I32">
        <v>0.866213107757421</v>
      </c>
      <c r="J32" t="s">
        <v>1</v>
      </c>
      <c r="K32">
        <v>1265.6142475915599</v>
      </c>
      <c r="L32">
        <v>5356.5883894958497</v>
      </c>
      <c r="M32" t="s">
        <v>0</v>
      </c>
      <c r="N32">
        <v>-29.256087755391</v>
      </c>
      <c r="O32">
        <v>11.845551263301401</v>
      </c>
      <c r="Q32">
        <v>7210.8875459643596</v>
      </c>
      <c r="R32">
        <v>696.36457223001298</v>
      </c>
      <c r="T32">
        <f t="shared" si="0"/>
        <v>7038.8238677200134</v>
      </c>
      <c r="U32">
        <f t="shared" si="1"/>
        <v>981.57555568938108</v>
      </c>
      <c r="X32">
        <f t="shared" si="2"/>
        <v>0.17641776197258702</v>
      </c>
      <c r="Y32">
        <f t="shared" si="3"/>
        <v>0.74550262152329672</v>
      </c>
      <c r="AA32">
        <f t="shared" si="4"/>
        <v>-35.031396392810251</v>
      </c>
      <c r="AB32">
        <f t="shared" si="5"/>
        <v>-0.20773346453977926</v>
      </c>
      <c r="AE32">
        <f t="shared" si="6"/>
        <v>5.375767704736787E-2</v>
      </c>
      <c r="AF32">
        <f t="shared" si="7"/>
        <v>1.0317514773714107</v>
      </c>
      <c r="AH32" s="1">
        <f t="shared" si="8"/>
        <v>0.4655061590529263</v>
      </c>
      <c r="AJ32" s="1">
        <f t="shared" si="9"/>
        <v>5.8081016897226737E-2</v>
      </c>
      <c r="AK32" s="1">
        <f t="shared" si="10"/>
        <v>0.3146680361993679</v>
      </c>
    </row>
    <row r="33" spans="1:37">
      <c r="A33" t="s">
        <v>4</v>
      </c>
      <c r="B33">
        <v>5.9055176308958997</v>
      </c>
      <c r="C33">
        <v>4.0857784104618</v>
      </c>
      <c r="D33" t="s">
        <v>3</v>
      </c>
      <c r="E33">
        <v>7475.4865730778401</v>
      </c>
      <c r="F33">
        <v>384.17913299438197</v>
      </c>
      <c r="G33" t="s">
        <v>2</v>
      </c>
      <c r="H33">
        <v>-44.555317331954797</v>
      </c>
      <c r="I33">
        <v>0.86366814763927402</v>
      </c>
      <c r="J33" t="s">
        <v>1</v>
      </c>
      <c r="K33">
        <v>1245.8893478667401</v>
      </c>
      <c r="L33">
        <v>5181.0262564001396</v>
      </c>
      <c r="M33" t="s">
        <v>0</v>
      </c>
      <c r="N33">
        <v>-29.5093997903769</v>
      </c>
      <c r="O33">
        <v>11.8099540490098</v>
      </c>
      <c r="Q33">
        <v>7312.9138554711199</v>
      </c>
      <c r="R33">
        <v>485.278344459278</v>
      </c>
      <c r="T33">
        <f t="shared" si="0"/>
        <v>7212.3643610238196</v>
      </c>
      <c r="U33">
        <f t="shared" si="1"/>
        <v>1071.6210671275135</v>
      </c>
      <c r="X33">
        <f t="shared" si="2"/>
        <v>0.17449792365686895</v>
      </c>
      <c r="Y33">
        <f t="shared" si="3"/>
        <v>0.74296381617650742</v>
      </c>
      <c r="AA33">
        <f t="shared" si="4"/>
        <v>-35.750006404945417</v>
      </c>
      <c r="AB33">
        <f t="shared" si="5"/>
        <v>-3.1973975934921857</v>
      </c>
      <c r="AE33">
        <f t="shared" si="6"/>
        <v>2.0513313374018152E-2</v>
      </c>
      <c r="AF33">
        <f t="shared" si="7"/>
        <v>14.391827217515598</v>
      </c>
      <c r="AH33" s="1">
        <f t="shared" si="8"/>
        <v>0.39172955313425767</v>
      </c>
      <c r="AJ33" s="1">
        <f t="shared" si="9"/>
        <v>2.4654757181758937E-2</v>
      </c>
      <c r="AK33" s="1">
        <f t="shared" si="10"/>
        <v>9.1735690560154126E-2</v>
      </c>
    </row>
    <row r="34" spans="1:37">
      <c r="A34" t="s">
        <v>4</v>
      </c>
      <c r="B34">
        <v>1.8116403322454699</v>
      </c>
      <c r="C34">
        <v>4.1093728712975004</v>
      </c>
      <c r="D34" t="s">
        <v>3</v>
      </c>
      <c r="E34">
        <v>7479.3333974882898</v>
      </c>
      <c r="F34">
        <v>372.20993517509902</v>
      </c>
      <c r="G34" t="s">
        <v>2</v>
      </c>
      <c r="H34">
        <v>-44.5254979996567</v>
      </c>
      <c r="I34">
        <v>0.86318313581369499</v>
      </c>
      <c r="J34" t="s">
        <v>1</v>
      </c>
      <c r="K34">
        <v>1221.5410027544799</v>
      </c>
      <c r="L34">
        <v>4996.3644312133301</v>
      </c>
      <c r="M34" t="s">
        <v>0</v>
      </c>
      <c r="N34">
        <v>-29.605214588424101</v>
      </c>
      <c r="O34">
        <v>11.802225846070501</v>
      </c>
      <c r="Q34">
        <v>7513.9856180345196</v>
      </c>
      <c r="R34">
        <v>505.26118214716399</v>
      </c>
      <c r="T34">
        <f t="shared" ref="T34:T64" si="11">E34+H34*B34</f>
        <v>7398.6692094987966</v>
      </c>
      <c r="U34">
        <f t="shared" ref="U34:U64" si="12">K34+N34*B34</f>
        <v>1167.9070019613089</v>
      </c>
      <c r="X34">
        <f t="shared" si="2"/>
        <v>0.17358942454931967</v>
      </c>
      <c r="Y34">
        <f t="shared" si="3"/>
        <v>0.74173727327524974</v>
      </c>
      <c r="AA34">
        <f t="shared" si="4"/>
        <v>-36.481860821359582</v>
      </c>
      <c r="AB34">
        <f t="shared" si="5"/>
        <v>-6.3021622846825407</v>
      </c>
      <c r="AE34">
        <f t="shared" si="6"/>
        <v>2.0471448539738604E-2</v>
      </c>
      <c r="AF34">
        <f t="shared" si="7"/>
        <v>0.97102865702708641</v>
      </c>
      <c r="AH34" s="1">
        <f t="shared" si="8"/>
        <v>0.69322920606188521</v>
      </c>
      <c r="AJ34" s="1">
        <f t="shared" si="9"/>
        <v>2.5831313997637578E-2</v>
      </c>
      <c r="AK34" s="1">
        <f t="shared" si="10"/>
        <v>8.9850729691130851E-2</v>
      </c>
    </row>
    <row r="35" spans="1:37">
      <c r="A35" t="s">
        <v>4</v>
      </c>
      <c r="B35">
        <v>6.8327130981399096</v>
      </c>
      <c r="C35">
        <v>4.1004517227053201</v>
      </c>
      <c r="D35" t="s">
        <v>3</v>
      </c>
      <c r="E35">
        <v>7477.9197401480596</v>
      </c>
      <c r="F35">
        <v>361.03214624356502</v>
      </c>
      <c r="G35" t="s">
        <v>2</v>
      </c>
      <c r="H35">
        <v>-44.534440386786002</v>
      </c>
      <c r="I35">
        <v>0.86014288594781596</v>
      </c>
      <c r="J35" t="s">
        <v>1</v>
      </c>
      <c r="K35">
        <v>1187.0299168501599</v>
      </c>
      <c r="L35">
        <v>4789.4477339938503</v>
      </c>
      <c r="M35" t="s">
        <v>0</v>
      </c>
      <c r="N35">
        <v>-30.138505469345301</v>
      </c>
      <c r="O35">
        <v>11.743230039913101</v>
      </c>
      <c r="Q35">
        <v>7132.9194121362598</v>
      </c>
      <c r="R35">
        <v>188.061082737487</v>
      </c>
      <c r="T35">
        <f t="shared" si="11"/>
        <v>7173.6286859989359</v>
      </c>
      <c r="U35">
        <f t="shared" si="12"/>
        <v>981.10215577140298</v>
      </c>
      <c r="X35">
        <f t="shared" si="2"/>
        <v>0.17339511768355437</v>
      </c>
      <c r="Y35">
        <f t="shared" si="3"/>
        <v>0.74119325393293845</v>
      </c>
      <c r="AA35">
        <f t="shared" si="4"/>
        <v>-35.627626763198073</v>
      </c>
      <c r="AB35">
        <f t="shared" si="5"/>
        <v>-2.7356876774450667</v>
      </c>
      <c r="AE35">
        <f t="shared" si="6"/>
        <v>2.3415309387435853E-2</v>
      </c>
      <c r="AF35">
        <f t="shared" si="7"/>
        <v>0.56591284802452979</v>
      </c>
      <c r="AH35" s="1">
        <f t="shared" si="8"/>
        <v>2.7715615933936411</v>
      </c>
      <c r="AJ35" s="1">
        <f t="shared" si="9"/>
        <v>3.0416351525885486E-2</v>
      </c>
      <c r="AK35" s="1">
        <f t="shared" si="10"/>
        <v>0.15994839133269834</v>
      </c>
    </row>
    <row r="36" spans="1:37">
      <c r="A36" t="s">
        <v>4</v>
      </c>
      <c r="B36">
        <v>15.499077711629299</v>
      </c>
      <c r="C36">
        <v>4.0160650320523299</v>
      </c>
      <c r="D36" t="s">
        <v>3</v>
      </c>
      <c r="E36">
        <v>7474.09838854395</v>
      </c>
      <c r="F36">
        <v>350.39450613617998</v>
      </c>
      <c r="G36" t="s">
        <v>2</v>
      </c>
      <c r="H36">
        <v>-44.662456508018401</v>
      </c>
      <c r="I36">
        <v>0.84559442597304701</v>
      </c>
      <c r="J36" t="s">
        <v>1</v>
      </c>
      <c r="K36">
        <v>1159.73975076287</v>
      </c>
      <c r="L36">
        <v>4560.6863519050803</v>
      </c>
      <c r="M36" t="s">
        <v>0</v>
      </c>
      <c r="N36">
        <v>-31.136416319230801</v>
      </c>
      <c r="O36">
        <v>11.4094491325675</v>
      </c>
      <c r="Q36">
        <v>6663.5609310463497</v>
      </c>
      <c r="R36">
        <v>144.71214596003401</v>
      </c>
      <c r="T36">
        <f t="shared" si="11"/>
        <v>6781.8715043339089</v>
      </c>
      <c r="U36">
        <f t="shared" si="12"/>
        <v>677.15401456946915</v>
      </c>
      <c r="X36">
        <f t="shared" si="2"/>
        <v>0.17393123341397004</v>
      </c>
      <c r="Y36">
        <f t="shared" si="3"/>
        <v>0.73964789833303379</v>
      </c>
      <c r="AA36">
        <f t="shared" si="4"/>
        <v>-34.198486657118309</v>
      </c>
      <c r="AB36">
        <f t="shared" si="5"/>
        <v>3.3574288284176141</v>
      </c>
      <c r="AE36">
        <f t="shared" si="6"/>
        <v>4.0113255805071163E-2</v>
      </c>
      <c r="AF36">
        <f t="shared" si="7"/>
        <v>2.2272705163307269</v>
      </c>
      <c r="AH36" s="1">
        <f t="shared" si="8"/>
        <v>1.2683636044734059</v>
      </c>
      <c r="AJ36" s="1">
        <f t="shared" si="9"/>
        <v>5.4610741482847516E-2</v>
      </c>
      <c r="AK36" s="1">
        <f t="shared" si="10"/>
        <v>0.30980274522274498</v>
      </c>
    </row>
    <row r="37" spans="1:37">
      <c r="A37" t="s">
        <v>4</v>
      </c>
      <c r="B37">
        <v>20.44879420729</v>
      </c>
      <c r="C37">
        <v>4.1119344661678303</v>
      </c>
      <c r="D37" t="s">
        <v>3</v>
      </c>
      <c r="E37">
        <v>7471.70284213165</v>
      </c>
      <c r="F37">
        <v>340.63657303264398</v>
      </c>
      <c r="G37" t="s">
        <v>2</v>
      </c>
      <c r="H37">
        <v>-44.772590840056097</v>
      </c>
      <c r="I37">
        <v>0.82195561258193695</v>
      </c>
      <c r="J37" t="s">
        <v>1</v>
      </c>
      <c r="K37">
        <v>1150.82371037086</v>
      </c>
      <c r="L37">
        <v>4403.3955027023103</v>
      </c>
      <c r="M37" t="s">
        <v>0</v>
      </c>
      <c r="N37">
        <v>-31.580991442442102</v>
      </c>
      <c r="O37">
        <v>11.000500645200299</v>
      </c>
      <c r="Q37">
        <v>6475.3985139031502</v>
      </c>
      <c r="R37">
        <v>258.06735468564602</v>
      </c>
      <c r="T37">
        <f t="shared" si="11"/>
        <v>6556.1573459161455</v>
      </c>
      <c r="U37">
        <f t="shared" si="12"/>
        <v>505.03051550217492</v>
      </c>
      <c r="X37">
        <f t="shared" si="2"/>
        <v>0.16659382342587942</v>
      </c>
      <c r="Y37">
        <f t="shared" si="3"/>
        <v>0.72791052958270897</v>
      </c>
      <c r="AA37">
        <f t="shared" si="4"/>
        <v>-33.907110935887225</v>
      </c>
      <c r="AB37">
        <f t="shared" si="5"/>
        <v>6.2920373839292232</v>
      </c>
      <c r="AE37">
        <f t="shared" si="6"/>
        <v>8.5201349449314061E-3</v>
      </c>
      <c r="AF37">
        <f t="shared" si="7"/>
        <v>0.87406426330553555</v>
      </c>
      <c r="AH37" s="1">
        <f t="shared" si="8"/>
        <v>0.31935555055297382</v>
      </c>
      <c r="AJ37" s="1">
        <f t="shared" si="9"/>
        <v>3.3281986878330318E-2</v>
      </c>
      <c r="AK37" s="1">
        <f t="shared" si="10"/>
        <v>0.25418663312027978</v>
      </c>
    </row>
    <row r="38" spans="1:37">
      <c r="A38" t="s">
        <v>4</v>
      </c>
      <c r="B38">
        <v>25.2899444790404</v>
      </c>
      <c r="C38">
        <v>4.0934470200166801</v>
      </c>
      <c r="D38" t="s">
        <v>3</v>
      </c>
      <c r="E38">
        <v>7468.9614008175204</v>
      </c>
      <c r="F38">
        <v>331.376579795493</v>
      </c>
      <c r="G38" t="s">
        <v>2</v>
      </c>
      <c r="H38">
        <v>-44.936580843955298</v>
      </c>
      <c r="I38">
        <v>0.78824106338397404</v>
      </c>
      <c r="J38" t="s">
        <v>1</v>
      </c>
      <c r="K38">
        <v>1151.7522661590201</v>
      </c>
      <c r="L38">
        <v>4259.3323446152299</v>
      </c>
      <c r="M38" t="s">
        <v>0</v>
      </c>
      <c r="N38">
        <v>-31.5249599980989</v>
      </c>
      <c r="O38">
        <v>10.4408899209309</v>
      </c>
      <c r="Q38">
        <v>6236.5938565116203</v>
      </c>
      <c r="R38">
        <v>381.16036900368903</v>
      </c>
      <c r="T38">
        <f t="shared" si="11"/>
        <v>6332.5177661959806</v>
      </c>
      <c r="U38">
        <f t="shared" si="12"/>
        <v>354.48777810312936</v>
      </c>
      <c r="X38">
        <f t="shared" si="2"/>
        <v>0.16146895293541041</v>
      </c>
      <c r="Y38">
        <f t="shared" si="3"/>
        <v>0.71836025016839855</v>
      </c>
      <c r="AA38">
        <f t="shared" si="4"/>
        <v>-33.597177331759099</v>
      </c>
      <c r="AB38">
        <f t="shared" si="5"/>
        <v>9.2886089953925541</v>
      </c>
      <c r="AE38">
        <f t="shared" si="6"/>
        <v>9.1406668269130836E-3</v>
      </c>
      <c r="AF38">
        <f t="shared" si="7"/>
        <v>0.47624822114328341</v>
      </c>
      <c r="AH38" s="1">
        <f t="shared" si="8"/>
        <v>0.23674502382270196</v>
      </c>
      <c r="AJ38" s="1">
        <f t="shared" si="9"/>
        <v>3.4111380786104956E-2</v>
      </c>
      <c r="AK38" s="1">
        <f t="shared" si="10"/>
        <v>0.29808641810357545</v>
      </c>
    </row>
    <row r="39" spans="1:37">
      <c r="A39" t="s">
        <v>4</v>
      </c>
      <c r="B39">
        <v>20.00832056434</v>
      </c>
      <c r="C39">
        <v>4.0790567743411303</v>
      </c>
      <c r="D39" t="s">
        <v>3</v>
      </c>
      <c r="E39">
        <v>7472.2387898304496</v>
      </c>
      <c r="F39">
        <v>322.61009173049501</v>
      </c>
      <c r="G39" t="s">
        <v>2</v>
      </c>
      <c r="H39">
        <v>-44.756608027906303</v>
      </c>
      <c r="I39">
        <v>0.76769478357141596</v>
      </c>
      <c r="J39" t="s">
        <v>1</v>
      </c>
      <c r="K39">
        <v>1143.7541249011599</v>
      </c>
      <c r="L39">
        <v>4091.8483844310299</v>
      </c>
      <c r="M39" t="s">
        <v>0</v>
      </c>
      <c r="N39">
        <v>-31.897246613679599</v>
      </c>
      <c r="O39">
        <v>10.0244338495188</v>
      </c>
      <c r="Q39">
        <v>6694.3673945594101</v>
      </c>
      <c r="R39">
        <v>307.86279959718001</v>
      </c>
      <c r="T39">
        <f t="shared" si="11"/>
        <v>6576.7342290355873</v>
      </c>
      <c r="U39">
        <f t="shared" si="12"/>
        <v>505.54378953485002</v>
      </c>
      <c r="X39">
        <f t="shared" si="2"/>
        <v>0.15839367345291686</v>
      </c>
      <c r="Y39">
        <f t="shared" si="3"/>
        <v>0.71077679397749349</v>
      </c>
      <c r="AA39">
        <f t="shared" si="4"/>
        <v>-34.498253077264565</v>
      </c>
      <c r="AB39">
        <f t="shared" si="5"/>
        <v>4.9960260146965858</v>
      </c>
      <c r="AE39">
        <f t="shared" si="6"/>
        <v>2.681998361373315E-2</v>
      </c>
      <c r="AF39">
        <f t="shared" si="7"/>
        <v>0.46213410240706937</v>
      </c>
      <c r="AH39" s="1">
        <f t="shared" si="8"/>
        <v>0.20884284341065529</v>
      </c>
      <c r="AJ39" s="1">
        <f t="shared" si="9"/>
        <v>3.8565460351848407E-2</v>
      </c>
      <c r="AK39" s="1">
        <f t="shared" si="10"/>
        <v>0.4261247376144367</v>
      </c>
    </row>
    <row r="40" spans="1:37">
      <c r="A40" t="s">
        <v>4</v>
      </c>
      <c r="B40">
        <v>17.8717662759116</v>
      </c>
      <c r="C40">
        <v>4.1344177521900702</v>
      </c>
      <c r="D40" t="s">
        <v>3</v>
      </c>
      <c r="E40">
        <v>7473.96928369136</v>
      </c>
      <c r="F40">
        <v>314.43314610021901</v>
      </c>
      <c r="G40" t="s">
        <v>2</v>
      </c>
      <c r="H40">
        <v>-44.668913782631599</v>
      </c>
      <c r="I40">
        <v>0.75250535962435505</v>
      </c>
      <c r="J40" t="s">
        <v>1</v>
      </c>
      <c r="K40">
        <v>1132.8889020818899</v>
      </c>
      <c r="L40">
        <v>3940.1693484457701</v>
      </c>
      <c r="M40" t="s">
        <v>0</v>
      </c>
      <c r="N40">
        <v>-32.360293860522198</v>
      </c>
      <c r="O40">
        <v>9.7252687815135204</v>
      </c>
      <c r="Q40">
        <v>6740.9203973583499</v>
      </c>
      <c r="R40">
        <v>270.80243953732901</v>
      </c>
      <c r="T40">
        <f t="shared" si="11"/>
        <v>6675.656896769322</v>
      </c>
      <c r="U40">
        <f t="shared" si="12"/>
        <v>554.55329358682013</v>
      </c>
      <c r="X40">
        <f t="shared" si="2"/>
        <v>0.15398346616199649</v>
      </c>
      <c r="Y40">
        <f t="shared" si="3"/>
        <v>0.70169471422487728</v>
      </c>
      <c r="AA40">
        <f t="shared" si="4"/>
        <v>-35.038683091088657</v>
      </c>
      <c r="AB40">
        <f t="shared" si="5"/>
        <v>2.8872772218395664</v>
      </c>
      <c r="AE40">
        <f t="shared" si="6"/>
        <v>1.5665431307889995E-2</v>
      </c>
      <c r="AF40">
        <f t="shared" si="7"/>
        <v>0.42208523067209969</v>
      </c>
      <c r="AH40" s="1">
        <f t="shared" si="8"/>
        <v>0.106783289559859</v>
      </c>
      <c r="AJ40" s="1">
        <f t="shared" si="9"/>
        <v>1.50413053483295E-2</v>
      </c>
      <c r="AK40" s="1">
        <f t="shared" si="10"/>
        <v>9.6944132370934022E-2</v>
      </c>
    </row>
    <row r="41" spans="1:37">
      <c r="A41" t="s">
        <v>4</v>
      </c>
      <c r="B41">
        <v>10.3142555361313</v>
      </c>
      <c r="C41">
        <v>4.18490644882284</v>
      </c>
      <c r="D41" t="s">
        <v>3</v>
      </c>
      <c r="E41">
        <v>7478.5416929325202</v>
      </c>
      <c r="F41">
        <v>306.74940528954397</v>
      </c>
      <c r="G41" t="s">
        <v>2</v>
      </c>
      <c r="H41">
        <v>-44.539545306930002</v>
      </c>
      <c r="I41">
        <v>0.74734261495575605</v>
      </c>
      <c r="J41" t="s">
        <v>1</v>
      </c>
      <c r="K41">
        <v>1121.6111544632799</v>
      </c>
      <c r="L41">
        <v>3799.3651888081999</v>
      </c>
      <c r="M41" t="s">
        <v>0</v>
      </c>
      <c r="N41">
        <v>-32.639188539159697</v>
      </c>
      <c r="O41">
        <v>9.6238240514868494</v>
      </c>
      <c r="Q41">
        <v>7196.1066371939696</v>
      </c>
      <c r="R41">
        <v>474.70250803858499</v>
      </c>
      <c r="T41">
        <f t="shared" si="11"/>
        <v>7019.1494411737467</v>
      </c>
      <c r="U41">
        <f t="shared" si="12"/>
        <v>784.96222337841868</v>
      </c>
      <c r="X41">
        <f t="shared" si="2"/>
        <v>0.15152166999109667</v>
      </c>
      <c r="Y41">
        <f t="shared" si="3"/>
        <v>0.69693764037693506</v>
      </c>
      <c r="AA41">
        <f t="shared" si="4"/>
        <v>-36.228005797830328</v>
      </c>
      <c r="AB41">
        <f t="shared" si="5"/>
        <v>-2.7033165792637472</v>
      </c>
      <c r="AE41">
        <f t="shared" si="6"/>
        <v>3.3943133754480319E-2</v>
      </c>
      <c r="AF41">
        <f t="shared" si="7"/>
        <v>1.9362857708347754</v>
      </c>
      <c r="AH41" s="1">
        <f t="shared" si="8"/>
        <v>0.4228743048171274</v>
      </c>
      <c r="AJ41" s="1">
        <f t="shared" si="9"/>
        <v>5.1454493500206346E-2</v>
      </c>
      <c r="AK41" s="1">
        <f t="shared" si="10"/>
        <v>0.41548563944382388</v>
      </c>
    </row>
    <row r="42" spans="1:37">
      <c r="A42" t="s">
        <v>4</v>
      </c>
      <c r="B42">
        <v>6.6149859665758699</v>
      </c>
      <c r="C42">
        <v>4.2302683889505897</v>
      </c>
      <c r="D42" t="s">
        <v>3</v>
      </c>
      <c r="E42">
        <v>7481.3728955406496</v>
      </c>
      <c r="F42">
        <v>299.52224785188002</v>
      </c>
      <c r="G42" t="s">
        <v>2</v>
      </c>
      <c r="H42">
        <v>-44.481959777575199</v>
      </c>
      <c r="I42">
        <v>0.74519391374228405</v>
      </c>
      <c r="J42" t="s">
        <v>1</v>
      </c>
      <c r="K42">
        <v>1105.39518432163</v>
      </c>
      <c r="L42">
        <v>3669.22530866121</v>
      </c>
      <c r="M42" t="s">
        <v>0</v>
      </c>
      <c r="N42">
        <v>-32.901751095075198</v>
      </c>
      <c r="O42">
        <v>9.5816016383641909</v>
      </c>
      <c r="Q42">
        <v>7301.6630473385003</v>
      </c>
      <c r="R42">
        <v>427.21212321232099</v>
      </c>
      <c r="T42">
        <f t="shared" si="11"/>
        <v>7187.1253558461976</v>
      </c>
      <c r="U42">
        <f t="shared" si="12"/>
        <v>887.75056255193533</v>
      </c>
      <c r="X42">
        <f t="shared" si="2"/>
        <v>0.14977380359991113</v>
      </c>
      <c r="Y42">
        <f t="shared" si="3"/>
        <v>0.69372225624881489</v>
      </c>
      <c r="AA42">
        <f t="shared" si="4"/>
        <v>-36.828975861135405</v>
      </c>
      <c r="AB42">
        <f t="shared" si="5"/>
        <v>-5.4881111010754564</v>
      </c>
      <c r="AE42">
        <f t="shared" si="6"/>
        <v>1.6588549385212606E-2</v>
      </c>
      <c r="AF42">
        <f t="shared" si="7"/>
        <v>1.0301399929157216</v>
      </c>
      <c r="AH42" s="1">
        <f t="shared" si="8"/>
        <v>0.35865599379390234</v>
      </c>
      <c r="AJ42" s="1">
        <f t="shared" si="9"/>
        <v>2.3931092517722758E-2</v>
      </c>
      <c r="AK42" s="1">
        <f t="shared" si="10"/>
        <v>0.13094686102360867</v>
      </c>
    </row>
    <row r="43" spans="1:37">
      <c r="A43" t="s">
        <v>4</v>
      </c>
      <c r="B43">
        <v>4.2146602958049799</v>
      </c>
      <c r="C43">
        <v>4.2151354189362902</v>
      </c>
      <c r="D43" t="s">
        <v>3</v>
      </c>
      <c r="E43">
        <v>7483.9765322666499</v>
      </c>
      <c r="F43">
        <v>292.64189252149998</v>
      </c>
      <c r="G43" t="s">
        <v>2</v>
      </c>
      <c r="H43">
        <v>-44.443322568750702</v>
      </c>
      <c r="I43">
        <v>0.744219501312544</v>
      </c>
      <c r="J43" t="s">
        <v>1</v>
      </c>
      <c r="K43">
        <v>1082.02292349614</v>
      </c>
      <c r="L43">
        <v>3530.5567233269398</v>
      </c>
      <c r="M43" t="s">
        <v>0</v>
      </c>
      <c r="N43">
        <v>-33.147681872843002</v>
      </c>
      <c r="O43">
        <v>9.5596549990246604</v>
      </c>
      <c r="Q43">
        <v>7405.4407476712604</v>
      </c>
      <c r="R43">
        <v>344.95668952007799</v>
      </c>
      <c r="T43">
        <f t="shared" si="11"/>
        <v>7296.6630252224832</v>
      </c>
      <c r="U43">
        <f t="shared" si="12"/>
        <v>942.31670480869411</v>
      </c>
      <c r="X43">
        <f t="shared" si="2"/>
        <v>0.15006377105093396</v>
      </c>
      <c r="Y43">
        <f t="shared" si="3"/>
        <v>0.69399640277356422</v>
      </c>
      <c r="AA43">
        <f t="shared" si="4"/>
        <v>-37.14152216836375</v>
      </c>
      <c r="AB43">
        <f t="shared" si="5"/>
        <v>-7.218350808606254</v>
      </c>
      <c r="AE43">
        <f t="shared" si="6"/>
        <v>8.4864240701888922E-3</v>
      </c>
      <c r="AF43">
        <f t="shared" si="7"/>
        <v>0.31527053218578938</v>
      </c>
      <c r="AH43" s="1">
        <f t="shared" si="8"/>
        <v>0.36286179334305918</v>
      </c>
      <c r="AJ43" s="1">
        <f t="shared" si="9"/>
        <v>1.5240817983950243E-2</v>
      </c>
      <c r="AK43" s="1">
        <f t="shared" si="10"/>
        <v>6.1465623969758444E-2</v>
      </c>
    </row>
    <row r="44" spans="1:37">
      <c r="A44" t="s">
        <v>4</v>
      </c>
      <c r="B44">
        <v>6.7728196756877903</v>
      </c>
      <c r="C44">
        <v>4.2874389798633903</v>
      </c>
      <c r="D44" t="s">
        <v>3</v>
      </c>
      <c r="E44">
        <v>7483.4842482576196</v>
      </c>
      <c r="F44">
        <v>286.24315018325001</v>
      </c>
      <c r="G44" t="s">
        <v>2</v>
      </c>
      <c r="H44">
        <v>-44.440981813255704</v>
      </c>
      <c r="I44">
        <v>0.74212773295496703</v>
      </c>
      <c r="J44" t="s">
        <v>1</v>
      </c>
      <c r="K44">
        <v>1070.0824630924201</v>
      </c>
      <c r="L44">
        <v>3402.3817177521</v>
      </c>
      <c r="M44" t="s">
        <v>0</v>
      </c>
      <c r="N44">
        <v>-33.350484891579299</v>
      </c>
      <c r="O44">
        <v>9.5115509611680498</v>
      </c>
      <c r="Q44">
        <v>7162.1102427082496</v>
      </c>
      <c r="R44">
        <v>528.45258741258704</v>
      </c>
      <c r="T44">
        <f t="shared" si="11"/>
        <v>7182.4934922259181</v>
      </c>
      <c r="U44">
        <f t="shared" si="12"/>
        <v>844.20564282500345</v>
      </c>
      <c r="X44">
        <f t="shared" si="2"/>
        <v>0.14755301506660204</v>
      </c>
      <c r="Y44">
        <f t="shared" si="3"/>
        <v>0.68929327449434208</v>
      </c>
      <c r="AA44">
        <f t="shared" si="4"/>
        <v>-36.884230990539656</v>
      </c>
      <c r="AB44">
        <f t="shared" si="5"/>
        <v>-5.6937609028739766</v>
      </c>
      <c r="AE44">
        <f t="shared" si="6"/>
        <v>6.9273191512664502E-3</v>
      </c>
      <c r="AF44">
        <f t="shared" si="7"/>
        <v>0.21121028142807191</v>
      </c>
      <c r="AH44" s="1">
        <f t="shared" si="8"/>
        <v>0.60696692030649513</v>
      </c>
      <c r="AJ44" s="1">
        <f t="shared" si="9"/>
        <v>1.5646814523558723E-2</v>
      </c>
      <c r="AK44" s="1">
        <f t="shared" si="10"/>
        <v>0.10411686589341407</v>
      </c>
    </row>
    <row r="45" spans="1:37">
      <c r="A45" t="s">
        <v>4</v>
      </c>
      <c r="B45">
        <v>17.994922882935899</v>
      </c>
      <c r="C45">
        <v>4.1393566867469298</v>
      </c>
      <c r="D45" t="s">
        <v>3</v>
      </c>
      <c r="E45">
        <v>7478.5328829730897</v>
      </c>
      <c r="F45">
        <v>279.880979880518</v>
      </c>
      <c r="G45" t="s">
        <v>2</v>
      </c>
      <c r="H45">
        <v>-44.659505845339403</v>
      </c>
      <c r="I45">
        <v>0.72835288796307696</v>
      </c>
      <c r="J45" t="s">
        <v>1</v>
      </c>
      <c r="K45">
        <v>1065.44915840669</v>
      </c>
      <c r="L45">
        <v>3273.51576550343</v>
      </c>
      <c r="M45" t="s">
        <v>0</v>
      </c>
      <c r="N45">
        <v>-33.569888866919698</v>
      </c>
      <c r="O45">
        <v>9.1871066075467294</v>
      </c>
      <c r="Q45">
        <v>6464.8977992955297</v>
      </c>
      <c r="R45">
        <v>347.836450704225</v>
      </c>
      <c r="T45">
        <f t="shared" si="11"/>
        <v>6674.8885192961825</v>
      </c>
      <c r="U45">
        <f t="shared" si="12"/>
        <v>461.36159705774162</v>
      </c>
      <c r="X45">
        <f t="shared" si="2"/>
        <v>0.14962948729464176</v>
      </c>
      <c r="Y45">
        <f t="shared" si="3"/>
        <v>0.6893882048570692</v>
      </c>
      <c r="AA45">
        <f t="shared" si="4"/>
        <v>-35.284555797988901</v>
      </c>
      <c r="AB45">
        <f t="shared" si="5"/>
        <v>1.9782841391059609</v>
      </c>
      <c r="AE45">
        <f t="shared" si="6"/>
        <v>4.3370165232970478E-2</v>
      </c>
      <c r="AF45">
        <f t="shared" si="7"/>
        <v>1.3474477015898936</v>
      </c>
      <c r="AH45" s="1">
        <f t="shared" si="8"/>
        <v>1.6569322297966669</v>
      </c>
      <c r="AJ45" s="1">
        <f t="shared" si="9"/>
        <v>7.0672528068302404E-2</v>
      </c>
      <c r="AK45" s="1">
        <f t="shared" si="10"/>
        <v>0.45349619375456141</v>
      </c>
    </row>
    <row r="46" spans="1:37">
      <c r="A46" t="s">
        <v>4</v>
      </c>
      <c r="B46">
        <v>22.957410770424701</v>
      </c>
      <c r="C46">
        <v>4.1311230831814996</v>
      </c>
      <c r="D46" t="s">
        <v>3</v>
      </c>
      <c r="E46">
        <v>7476.3684242692098</v>
      </c>
      <c r="F46">
        <v>273.86513408929</v>
      </c>
      <c r="G46" t="s">
        <v>2</v>
      </c>
      <c r="H46">
        <v>-44.782989475235702</v>
      </c>
      <c r="I46">
        <v>0.70715279270011799</v>
      </c>
      <c r="J46" t="s">
        <v>1</v>
      </c>
      <c r="K46">
        <v>1063.89471433894</v>
      </c>
      <c r="L46">
        <v>3148.2776392462001</v>
      </c>
      <c r="M46" t="s">
        <v>0</v>
      </c>
      <c r="N46">
        <v>-33.670117129606702</v>
      </c>
      <c r="O46">
        <v>8.6789570674604306</v>
      </c>
      <c r="Q46">
        <v>6351.9861344893998</v>
      </c>
      <c r="R46">
        <v>250.205870556061</v>
      </c>
      <c r="T46">
        <f t="shared" si="11"/>
        <v>6448.2669393586175</v>
      </c>
      <c r="U46">
        <f t="shared" si="12"/>
        <v>290.91600470624599</v>
      </c>
      <c r="X46">
        <f t="shared" si="2"/>
        <v>0.14615801389606839</v>
      </c>
      <c r="Y46">
        <f t="shared" si="3"/>
        <v>0.67750997381741729</v>
      </c>
      <c r="AA46">
        <f t="shared" si="4"/>
        <v>-34.882187114805234</v>
      </c>
      <c r="AB46">
        <f t="shared" si="5"/>
        <v>4.6955978152886395</v>
      </c>
      <c r="AE46">
        <f t="shared" si="6"/>
        <v>1.1403535458609931E-2</v>
      </c>
      <c r="AF46">
        <f t="shared" si="7"/>
        <v>1.3735709762151278</v>
      </c>
      <c r="AH46" s="1">
        <f t="shared" si="8"/>
        <v>0.27577155622014893</v>
      </c>
      <c r="AJ46" s="1">
        <f t="shared" si="9"/>
        <v>3.3951365522050782E-2</v>
      </c>
      <c r="AK46" s="1">
        <f t="shared" si="10"/>
        <v>0.36944035532754482</v>
      </c>
    </row>
    <row r="47" spans="1:37">
      <c r="A47" t="s">
        <v>4</v>
      </c>
      <c r="B47">
        <v>21.170848559550301</v>
      </c>
      <c r="C47">
        <v>4.0550126565030702</v>
      </c>
      <c r="D47" t="s">
        <v>3</v>
      </c>
      <c r="E47">
        <v>7477.5838662914703</v>
      </c>
      <c r="F47">
        <v>267.959414177241</v>
      </c>
      <c r="G47" t="s">
        <v>2</v>
      </c>
      <c r="H47">
        <v>-44.7033998772323</v>
      </c>
      <c r="I47">
        <v>0.68930267831171099</v>
      </c>
      <c r="J47" t="s">
        <v>1</v>
      </c>
      <c r="K47">
        <v>1057.1781503510799</v>
      </c>
      <c r="L47">
        <v>3026.1307705149902</v>
      </c>
      <c r="M47" t="s">
        <v>0</v>
      </c>
      <c r="N47">
        <v>-34.042540056409401</v>
      </c>
      <c r="O47">
        <v>8.2606876983004192</v>
      </c>
      <c r="Q47">
        <v>6585.4608430894395</v>
      </c>
      <c r="R47">
        <v>169.96854111405801</v>
      </c>
      <c r="T47">
        <f t="shared" si="11"/>
        <v>6531.1749573935658</v>
      </c>
      <c r="U47">
        <f t="shared" si="12"/>
        <v>336.46869023441161</v>
      </c>
      <c r="X47">
        <f t="shared" si="2"/>
        <v>0.14529023255546766</v>
      </c>
      <c r="Y47">
        <f t="shared" si="3"/>
        <v>0.67074445304107333</v>
      </c>
      <c r="AA47">
        <f t="shared" si="4"/>
        <v>-35.132515002435504</v>
      </c>
      <c r="AB47">
        <f t="shared" si="5"/>
        <v>2.9915340913467148</v>
      </c>
      <c r="AE47">
        <f t="shared" si="6"/>
        <v>7.1763816530879777E-3</v>
      </c>
      <c r="AF47">
        <f t="shared" si="7"/>
        <v>0.36290666087150303</v>
      </c>
      <c r="AH47" s="1">
        <f t="shared" si="8"/>
        <v>7.782071892776217E-2</v>
      </c>
      <c r="AJ47" s="1">
        <f t="shared" si="9"/>
        <v>1.2857410962455417E-2</v>
      </c>
      <c r="AK47" s="1">
        <f t="shared" si="10"/>
        <v>0.15658363510856921</v>
      </c>
    </row>
    <row r="48" spans="1:37">
      <c r="A48" t="s">
        <v>4</v>
      </c>
      <c r="B48">
        <v>18.921709068142999</v>
      </c>
      <c r="C48">
        <v>3.9956302341385599</v>
      </c>
      <c r="D48" t="s">
        <v>3</v>
      </c>
      <c r="E48">
        <v>7479.1871792148604</v>
      </c>
      <c r="F48">
        <v>262.200704106655</v>
      </c>
      <c r="G48" t="s">
        <v>2</v>
      </c>
      <c r="H48">
        <v>-44.6124986674307</v>
      </c>
      <c r="I48">
        <v>0.67537940200966495</v>
      </c>
      <c r="J48" t="s">
        <v>1</v>
      </c>
      <c r="K48">
        <v>1047.90073309489</v>
      </c>
      <c r="L48">
        <v>2909.05782688819</v>
      </c>
      <c r="M48" t="s">
        <v>0</v>
      </c>
      <c r="N48">
        <v>-34.5041298747159</v>
      </c>
      <c r="O48">
        <v>7.9423112580517499</v>
      </c>
      <c r="Q48">
        <v>6706.8779037575896</v>
      </c>
      <c r="R48">
        <v>163.825562336529</v>
      </c>
      <c r="T48">
        <f t="shared" si="11"/>
        <v>6635.0424586268191</v>
      </c>
      <c r="U48">
        <f t="shared" si="12"/>
        <v>395.02362595609441</v>
      </c>
      <c r="X48">
        <f t="shared" si="2"/>
        <v>0.1445895972431758</v>
      </c>
      <c r="Y48">
        <f t="shared" si="3"/>
        <v>0.66529989808104995</v>
      </c>
      <c r="AA48">
        <f t="shared" si="4"/>
        <v>-35.426113159779838</v>
      </c>
      <c r="AB48">
        <f t="shared" si="5"/>
        <v>1.0400753288627147</v>
      </c>
      <c r="AE48">
        <f t="shared" si="6"/>
        <v>8.3568784450524271E-3</v>
      </c>
      <c r="AF48">
        <f t="shared" si="7"/>
        <v>0.65232710137877836</v>
      </c>
      <c r="AH48" s="1">
        <f t="shared" si="8"/>
        <v>0.10623756931994591</v>
      </c>
      <c r="AJ48" s="1">
        <f t="shared" si="9"/>
        <v>1.5903340809400746E-2</v>
      </c>
      <c r="AK48" s="1">
        <f t="shared" si="10"/>
        <v>0.17402788854109616</v>
      </c>
    </row>
    <row r="49" spans="1:37">
      <c r="A49" t="s">
        <v>4</v>
      </c>
      <c r="B49">
        <v>9.0320369303041694</v>
      </c>
      <c r="C49">
        <v>3.9947465202343002</v>
      </c>
      <c r="D49" t="s">
        <v>3</v>
      </c>
      <c r="E49">
        <v>7484.7665098810403</v>
      </c>
      <c r="F49">
        <v>256.66390355522401</v>
      </c>
      <c r="G49" t="s">
        <v>2</v>
      </c>
      <c r="H49">
        <v>-44.4658939787682</v>
      </c>
      <c r="I49">
        <v>0.67199000363984096</v>
      </c>
      <c r="J49" t="s">
        <v>1</v>
      </c>
      <c r="K49">
        <v>1030.31934825596</v>
      </c>
      <c r="L49">
        <v>2801.8880383984801</v>
      </c>
      <c r="M49" t="s">
        <v>0</v>
      </c>
      <c r="N49">
        <v>-34.934703237854698</v>
      </c>
      <c r="O49">
        <v>7.8677321010090298</v>
      </c>
      <c r="Q49">
        <v>7334.5493373421596</v>
      </c>
      <c r="R49">
        <v>246.75197119711899</v>
      </c>
      <c r="T49">
        <f t="shared" si="11"/>
        <v>7083.1489133258165</v>
      </c>
      <c r="U49">
        <f t="shared" si="12"/>
        <v>714.78781846243965</v>
      </c>
      <c r="X49">
        <f t="shared" si="2"/>
        <v>0.14399570239332501</v>
      </c>
      <c r="Y49">
        <f t="shared" si="3"/>
        <v>0.66324520803936315</v>
      </c>
      <c r="AA49">
        <f t="shared" si="4"/>
        <v>-36.762421840926748</v>
      </c>
      <c r="AB49">
        <f t="shared" si="5"/>
        <v>-5.7739735082115455</v>
      </c>
      <c r="AE49">
        <f t="shared" si="6"/>
        <v>3.7721007526844784E-2</v>
      </c>
      <c r="AF49">
        <f t="shared" si="7"/>
        <v>6.5514955003549407</v>
      </c>
      <c r="AH49" s="1">
        <f t="shared" si="8"/>
        <v>0.52266273105790939</v>
      </c>
      <c r="AJ49" s="1">
        <f t="shared" si="9"/>
        <v>6.7536335674291514E-2</v>
      </c>
      <c r="AK49" s="1">
        <f t="shared" si="10"/>
        <v>0.80948118415045378</v>
      </c>
    </row>
    <row r="50" spans="1:37">
      <c r="A50" t="s">
        <v>4</v>
      </c>
      <c r="B50">
        <v>3.3060417234276902</v>
      </c>
      <c r="C50">
        <v>3.98181754040304</v>
      </c>
      <c r="D50" t="s">
        <v>3</v>
      </c>
      <c r="E50">
        <v>7488.8879373417203</v>
      </c>
      <c r="F50">
        <v>251.33584945947999</v>
      </c>
      <c r="G50" t="s">
        <v>2</v>
      </c>
      <c r="H50">
        <v>-44.419004486330302</v>
      </c>
      <c r="I50">
        <v>0.67140495355415997</v>
      </c>
      <c r="J50" t="s">
        <v>1</v>
      </c>
      <c r="K50">
        <v>1007.5060813968699</v>
      </c>
      <c r="L50">
        <v>2700.3948732960898</v>
      </c>
      <c r="M50" t="s">
        <v>0</v>
      </c>
      <c r="N50">
        <v>-35.139199803826102</v>
      </c>
      <c r="O50">
        <v>7.8547173707098397</v>
      </c>
      <c r="Q50">
        <v>7531.8943808341</v>
      </c>
      <c r="R50">
        <v>279.47234501347702</v>
      </c>
      <c r="T50">
        <f t="shared" si="11"/>
        <v>7342.0368551967904</v>
      </c>
      <c r="U50">
        <f t="shared" si="12"/>
        <v>891.33442071755871</v>
      </c>
      <c r="X50">
        <f t="shared" si="2"/>
        <v>0.14428816898956895</v>
      </c>
      <c r="Y50">
        <f t="shared" si="3"/>
        <v>0.66359939202606821</v>
      </c>
      <c r="AA50">
        <f t="shared" si="4"/>
        <v>-37.532844953781748</v>
      </c>
      <c r="AB50">
        <f t="shared" si="5"/>
        <v>-9.6269609000451357</v>
      </c>
      <c r="AE50">
        <f t="shared" si="6"/>
        <v>2.095681063093904E-2</v>
      </c>
      <c r="AF50">
        <f t="shared" si="7"/>
        <v>0.66730257531559589</v>
      </c>
      <c r="AH50" s="1">
        <f t="shared" si="8"/>
        <v>0.63396499051777533</v>
      </c>
      <c r="AJ50" s="1">
        <f t="shared" si="9"/>
        <v>3.654983751420466E-2</v>
      </c>
      <c r="AK50" s="1">
        <f t="shared" si="10"/>
        <v>0.2469916214225413</v>
      </c>
    </row>
    <row r="51" spans="1:37">
      <c r="A51" t="s">
        <v>4</v>
      </c>
      <c r="B51">
        <v>2.84214131425288</v>
      </c>
      <c r="C51">
        <v>3.85178554753695</v>
      </c>
      <c r="D51" t="s">
        <v>3</v>
      </c>
      <c r="E51">
        <v>7491.2424740364904</v>
      </c>
      <c r="F51">
        <v>246.161399000545</v>
      </c>
      <c r="G51" t="s">
        <v>2</v>
      </c>
      <c r="H51">
        <v>-44.3914642263898</v>
      </c>
      <c r="I51">
        <v>0.67095348077396899</v>
      </c>
      <c r="J51" t="s">
        <v>1</v>
      </c>
      <c r="K51">
        <v>978.37134182970999</v>
      </c>
      <c r="L51">
        <v>2572.1581362994598</v>
      </c>
      <c r="M51" t="s">
        <v>0</v>
      </c>
      <c r="N51">
        <v>-35.3611331552558</v>
      </c>
      <c r="O51">
        <v>7.8410916529566403</v>
      </c>
      <c r="Q51">
        <v>7476.5920948585199</v>
      </c>
      <c r="R51">
        <v>292.875350701402</v>
      </c>
      <c r="T51">
        <f t="shared" si="11"/>
        <v>7365.075659558489</v>
      </c>
      <c r="U51">
        <f t="shared" si="12"/>
        <v>877.87000437036022</v>
      </c>
      <c r="X51">
        <f t="shared" si="2"/>
        <v>0.1483511377892936</v>
      </c>
      <c r="Y51">
        <f t="shared" si="3"/>
        <v>0.67058701793478559</v>
      </c>
      <c r="AA51">
        <f t="shared" si="4"/>
        <v>-37.384305102544772</v>
      </c>
      <c r="AB51">
        <f t="shared" si="5"/>
        <v>-9.7425132534038461</v>
      </c>
      <c r="AE51">
        <f t="shared" si="6"/>
        <v>3.9575963777829454E-3</v>
      </c>
      <c r="AF51">
        <f t="shared" si="7"/>
        <v>1.2002993941542717E-2</v>
      </c>
      <c r="AH51" s="1">
        <f t="shared" si="8"/>
        <v>0.14031898202840593</v>
      </c>
      <c r="AJ51" s="1">
        <f t="shared" si="9"/>
        <v>3.1379309061069882E-3</v>
      </c>
      <c r="AK51" s="1">
        <f t="shared" si="10"/>
        <v>1.5105908662608494E-2</v>
      </c>
    </row>
    <row r="52" spans="1:37">
      <c r="A52" t="s">
        <v>4</v>
      </c>
      <c r="B52">
        <v>2.49973970548983</v>
      </c>
      <c r="C52">
        <v>3.9795403618637599</v>
      </c>
      <c r="D52" t="s">
        <v>3</v>
      </c>
      <c r="E52">
        <v>7492.8680593342897</v>
      </c>
      <c r="F52">
        <v>241.316757851565</v>
      </c>
      <c r="G52" t="s">
        <v>2</v>
      </c>
      <c r="H52">
        <v>-44.370699274888402</v>
      </c>
      <c r="I52">
        <v>0.67057710738216103</v>
      </c>
      <c r="J52" t="s">
        <v>1</v>
      </c>
      <c r="K52">
        <v>958.97144720464996</v>
      </c>
      <c r="L52">
        <v>2479.2189326992998</v>
      </c>
      <c r="M52" t="s">
        <v>0</v>
      </c>
      <c r="N52">
        <v>-35.493176030923799</v>
      </c>
      <c r="O52">
        <v>7.8319114074215701</v>
      </c>
      <c r="Q52">
        <v>7462.5773926083502</v>
      </c>
      <c r="R52">
        <v>352.19392274678103</v>
      </c>
      <c r="T52">
        <f t="shared" si="11"/>
        <v>7381.9528605965024</v>
      </c>
      <c r="U52">
        <f t="shared" si="12"/>
        <v>870.24774580620976</v>
      </c>
      <c r="X52">
        <f t="shared" si="2"/>
        <v>0.14420648764619362</v>
      </c>
      <c r="Y52">
        <f t="shared" si="3"/>
        <v>0.66307779605787198</v>
      </c>
      <c r="AA52">
        <f t="shared" si="4"/>
        <v>-37.611677895092818</v>
      </c>
      <c r="AB52">
        <f t="shared" si="5"/>
        <v>-10.300917198610207</v>
      </c>
      <c r="AE52">
        <f t="shared" si="6"/>
        <v>6.0820387572903785E-3</v>
      </c>
      <c r="AF52">
        <f t="shared" si="7"/>
        <v>5.731621099014321E-2</v>
      </c>
      <c r="AH52" s="1">
        <f t="shared" si="8"/>
        <v>0.12047311196173151</v>
      </c>
      <c r="AJ52" s="1">
        <f t="shared" si="9"/>
        <v>2.2915176731565594E-3</v>
      </c>
      <c r="AK52" s="1">
        <f t="shared" si="10"/>
        <v>8.6826734325173953E-3</v>
      </c>
    </row>
    <row r="53" spans="1:37">
      <c r="A53" t="s">
        <v>4</v>
      </c>
      <c r="B53">
        <v>14.046241883629399</v>
      </c>
      <c r="C53">
        <v>3.9408348958075901</v>
      </c>
      <c r="D53" t="s">
        <v>3</v>
      </c>
      <c r="E53">
        <v>7488.69231760609</v>
      </c>
      <c r="F53">
        <v>236.60669016816701</v>
      </c>
      <c r="G53" t="s">
        <v>2</v>
      </c>
      <c r="H53">
        <v>-44.521415806437602</v>
      </c>
      <c r="I53">
        <v>0.66335774117832103</v>
      </c>
      <c r="J53" t="s">
        <v>1</v>
      </c>
      <c r="K53">
        <v>952.64031202281103</v>
      </c>
      <c r="L53">
        <v>2393.15255225296</v>
      </c>
      <c r="M53" t="s">
        <v>0</v>
      </c>
      <c r="N53">
        <v>-35.7523333917269</v>
      </c>
      <c r="O53">
        <v>7.6606839188410198</v>
      </c>
      <c r="Q53">
        <v>6661.5368119169398</v>
      </c>
      <c r="R53">
        <v>281.519317585301</v>
      </c>
      <c r="T53">
        <f t="shared" si="11"/>
        <v>6863.3337421872266</v>
      </c>
      <c r="U53">
        <f t="shared" si="12"/>
        <v>450.45438929845471</v>
      </c>
      <c r="X53">
        <f t="shared" si="2"/>
        <v>0.14407688675958213</v>
      </c>
      <c r="Y53">
        <f t="shared" si="3"/>
        <v>0.66031732924212383</v>
      </c>
      <c r="AA53">
        <f t="shared" si="4"/>
        <v>-36.083170021651853</v>
      </c>
      <c r="AB53">
        <f t="shared" si="5"/>
        <v>-2.8694711658407677</v>
      </c>
      <c r="AE53">
        <f t="shared" si="6"/>
        <v>4.0639183333014479E-2</v>
      </c>
      <c r="AF53">
        <f t="shared" si="7"/>
        <v>0.72143537216007181</v>
      </c>
      <c r="AH53" s="1">
        <f t="shared" si="8"/>
        <v>4.6190817999096447</v>
      </c>
      <c r="AJ53" s="1">
        <f t="shared" si="9"/>
        <v>7.0255002734786978E-2</v>
      </c>
      <c r="AK53" s="1">
        <f t="shared" si="10"/>
        <v>0.48238373328833223</v>
      </c>
    </row>
    <row r="54" spans="1:37">
      <c r="A54" t="s">
        <v>4</v>
      </c>
      <c r="B54">
        <v>18.293896706947301</v>
      </c>
      <c r="C54">
        <v>3.9250798913562202</v>
      </c>
      <c r="D54" t="s">
        <v>3</v>
      </c>
      <c r="E54">
        <v>7487.0091162201297</v>
      </c>
      <c r="F54">
        <v>232.08009969102699</v>
      </c>
      <c r="G54" t="s">
        <v>2</v>
      </c>
      <c r="H54">
        <v>-44.5998808406762</v>
      </c>
      <c r="I54">
        <v>0.65142597166448901</v>
      </c>
      <c r="J54" t="s">
        <v>1</v>
      </c>
      <c r="K54">
        <v>952.73987712354199</v>
      </c>
      <c r="L54">
        <v>2311.2897152862402</v>
      </c>
      <c r="M54" t="s">
        <v>0</v>
      </c>
      <c r="N54">
        <v>-35.739032742668002</v>
      </c>
      <c r="O54">
        <v>7.3804018745471804</v>
      </c>
      <c r="Q54">
        <v>6586.9948605768504</v>
      </c>
      <c r="R54">
        <v>300.98856396866802</v>
      </c>
      <c r="T54">
        <f t="shared" si="11"/>
        <v>6671.1035029786417</v>
      </c>
      <c r="U54">
        <f t="shared" si="12"/>
        <v>298.93370372296602</v>
      </c>
      <c r="X54">
        <f t="shared" si="2"/>
        <v>0.1423413388209924</v>
      </c>
      <c r="Y54">
        <f t="shared" si="3"/>
        <v>0.6528162202521961</v>
      </c>
      <c r="AA54">
        <f t="shared" si="4"/>
        <v>-35.647496341037801</v>
      </c>
      <c r="AB54">
        <f t="shared" si="5"/>
        <v>-0.46545997021656582</v>
      </c>
      <c r="AE54">
        <f t="shared" si="6"/>
        <v>1.2074152031338267E-2</v>
      </c>
      <c r="AF54">
        <f t="shared" si="7"/>
        <v>0.83778893624805462</v>
      </c>
      <c r="AH54" s="1">
        <f t="shared" si="8"/>
        <v>0.30240507450383969</v>
      </c>
      <c r="AJ54" s="1">
        <f t="shared" si="9"/>
        <v>2.8008289619808637E-2</v>
      </c>
      <c r="AK54" s="1">
        <f t="shared" si="10"/>
        <v>0.3363729806506483</v>
      </c>
    </row>
    <row r="55" spans="1:37">
      <c r="A55" t="s">
        <v>4</v>
      </c>
      <c r="B55">
        <v>14.3912246077104</v>
      </c>
      <c r="C55">
        <v>3.8663670409537501</v>
      </c>
      <c r="D55" t="s">
        <v>3</v>
      </c>
      <c r="E55">
        <v>7488.9405942450903</v>
      </c>
      <c r="F55">
        <v>227.666153462675</v>
      </c>
      <c r="G55" t="s">
        <v>2</v>
      </c>
      <c r="H55">
        <v>-44.509761592363098</v>
      </c>
      <c r="I55">
        <v>0.64392322089352705</v>
      </c>
      <c r="J55" t="s">
        <v>1</v>
      </c>
      <c r="K55">
        <v>947.32552807220804</v>
      </c>
      <c r="L55">
        <v>2227.11186411683</v>
      </c>
      <c r="M55" t="s">
        <v>0</v>
      </c>
      <c r="N55">
        <v>-35.967294818474997</v>
      </c>
      <c r="O55">
        <v>7.1944879097790801</v>
      </c>
      <c r="Q55">
        <v>6945.7789788785003</v>
      </c>
      <c r="R55">
        <v>285.51876701360999</v>
      </c>
      <c r="T55">
        <f t="shared" si="11"/>
        <v>6848.3906179337509</v>
      </c>
      <c r="U55">
        <f t="shared" si="12"/>
        <v>429.71210980779585</v>
      </c>
      <c r="X55">
        <f t="shared" si="2"/>
        <v>0.14276757891626154</v>
      </c>
      <c r="Y55">
        <f t="shared" si="3"/>
        <v>0.65044591415624831</v>
      </c>
      <c r="AA55">
        <f t="shared" si="4"/>
        <v>-36.100610396798473</v>
      </c>
      <c r="AB55">
        <f t="shared" si="5"/>
        <v>-3.2118016147546466</v>
      </c>
      <c r="AE55">
        <f t="shared" si="6"/>
        <v>1.2710964366915212E-2</v>
      </c>
      <c r="AF55">
        <f t="shared" si="7"/>
        <v>5.9002746106400581</v>
      </c>
      <c r="AH55" s="1">
        <f t="shared" si="8"/>
        <v>0.21333191947863242</v>
      </c>
      <c r="AJ55" s="1">
        <f t="shared" si="9"/>
        <v>2.6575380651184727E-2</v>
      </c>
      <c r="AK55" s="1">
        <f t="shared" si="10"/>
        <v>0.43748297517508261</v>
      </c>
    </row>
    <row r="56" spans="1:37">
      <c r="A56" t="s">
        <v>4</v>
      </c>
      <c r="B56">
        <v>8.6055076845924905</v>
      </c>
      <c r="C56">
        <v>3.90286919601765</v>
      </c>
      <c r="D56" t="s">
        <v>3</v>
      </c>
      <c r="E56">
        <v>7492.0873755206103</v>
      </c>
      <c r="F56">
        <v>223.452900111845</v>
      </c>
      <c r="G56" t="s">
        <v>2</v>
      </c>
      <c r="H56">
        <v>-44.421779085915396</v>
      </c>
      <c r="I56">
        <v>0.64118251030086204</v>
      </c>
      <c r="J56" t="s">
        <v>1</v>
      </c>
      <c r="K56">
        <v>936.06552202888804</v>
      </c>
      <c r="L56">
        <v>2152.3565745851101</v>
      </c>
      <c r="M56" t="s">
        <v>0</v>
      </c>
      <c r="N56">
        <v>-36.267900333922903</v>
      </c>
      <c r="O56">
        <v>7.1303652316120596</v>
      </c>
      <c r="Q56">
        <v>7273.1316366844503</v>
      </c>
      <c r="R56">
        <v>295.96095481670898</v>
      </c>
      <c r="T56">
        <f t="shared" si="11"/>
        <v>7109.8154142334952</v>
      </c>
      <c r="U56">
        <f t="shared" si="12"/>
        <v>623.96182700127997</v>
      </c>
      <c r="X56">
        <f t="shared" si="2"/>
        <v>0.14110370034066658</v>
      </c>
      <c r="Y56">
        <f t="shared" si="3"/>
        <v>0.64626246078448357</v>
      </c>
      <c r="AA56">
        <f t="shared" si="4"/>
        <v>-36.939432703571065</v>
      </c>
      <c r="AB56">
        <f t="shared" si="5"/>
        <v>-7.267901244090968</v>
      </c>
      <c r="AE56">
        <f t="shared" si="6"/>
        <v>2.3235682099352575E-2</v>
      </c>
      <c r="AF56">
        <f t="shared" si="7"/>
        <v>1.2628736503223197</v>
      </c>
      <c r="AH56" s="1">
        <f t="shared" si="8"/>
        <v>0.40203089596823405</v>
      </c>
      <c r="AJ56" s="1">
        <f t="shared" si="9"/>
        <v>3.8173172484518632E-2</v>
      </c>
      <c r="AK56" s="1">
        <f t="shared" si="10"/>
        <v>0.45204617873201031</v>
      </c>
    </row>
    <row r="57" spans="1:37">
      <c r="A57" t="s">
        <v>4</v>
      </c>
      <c r="B57">
        <v>-1.3653845802637401</v>
      </c>
      <c r="C57">
        <v>3.8816975137927301</v>
      </c>
      <c r="D57" t="s">
        <v>3</v>
      </c>
      <c r="E57">
        <v>7498.2530849111899</v>
      </c>
      <c r="F57">
        <v>219.377484387344</v>
      </c>
      <c r="G57" t="s">
        <v>2</v>
      </c>
      <c r="H57">
        <v>-44.433036203553101</v>
      </c>
      <c r="I57">
        <v>0.64100271877612203</v>
      </c>
      <c r="J57" t="s">
        <v>1</v>
      </c>
      <c r="K57">
        <v>908.09986599785395</v>
      </c>
      <c r="L57">
        <v>2079.1029313420599</v>
      </c>
      <c r="M57" t="s">
        <v>0</v>
      </c>
      <c r="N57">
        <v>-36.143868305483103</v>
      </c>
      <c r="O57">
        <v>7.1259887034256799</v>
      </c>
      <c r="Q57">
        <v>7881.2279744452799</v>
      </c>
      <c r="R57">
        <v>156.87210918114101</v>
      </c>
      <c r="T57">
        <f t="shared" si="11"/>
        <v>7558.9212673978218</v>
      </c>
      <c r="U57">
        <f t="shared" si="12"/>
        <v>957.45014645324386</v>
      </c>
      <c r="X57">
        <f t="shared" si="2"/>
        <v>0.14173009171824735</v>
      </c>
      <c r="Y57">
        <f t="shared" si="3"/>
        <v>0.64736481062469664</v>
      </c>
      <c r="AA57">
        <f t="shared" si="4"/>
        <v>-38.329053988894771</v>
      </c>
      <c r="AB57">
        <f t="shared" si="5"/>
        <v>-13.629501774892377</v>
      </c>
      <c r="AE57">
        <f t="shared" si="6"/>
        <v>3.7618912463411126E-2</v>
      </c>
      <c r="AF57">
        <f t="shared" si="7"/>
        <v>0.87530090422920792</v>
      </c>
      <c r="AH57" s="1">
        <f t="shared" si="8"/>
        <v>1.1586640359067202</v>
      </c>
      <c r="AJ57" s="1">
        <f t="shared" si="9"/>
        <v>6.3167020098051932E-2</v>
      </c>
      <c r="AK57" s="1">
        <f t="shared" si="10"/>
        <v>0.53446910535326675</v>
      </c>
    </row>
    <row r="58" spans="1:37">
      <c r="A58" t="s">
        <v>4</v>
      </c>
      <c r="B58">
        <v>-9.7412812758541207</v>
      </c>
      <c r="C58">
        <v>3.8899496881733802</v>
      </c>
      <c r="D58" t="s">
        <v>3</v>
      </c>
      <c r="E58">
        <v>7504.3828720628999</v>
      </c>
      <c r="F58">
        <v>215.467924378741</v>
      </c>
      <c r="G58" t="s">
        <v>2</v>
      </c>
      <c r="H58">
        <v>-44.594064606541302</v>
      </c>
      <c r="I58">
        <v>0.63779671111440095</v>
      </c>
      <c r="J58" t="s">
        <v>1</v>
      </c>
      <c r="K58">
        <v>872.15039771135605</v>
      </c>
      <c r="L58">
        <v>2009.4296472343101</v>
      </c>
      <c r="M58" t="s">
        <v>0</v>
      </c>
      <c r="N58">
        <v>-34.964046919603597</v>
      </c>
      <c r="O58">
        <v>7.0465904676394899</v>
      </c>
      <c r="Q58">
        <v>8266.1906118675997</v>
      </c>
      <c r="R58">
        <v>178.52564822460701</v>
      </c>
      <c r="T58">
        <f t="shared" si="11"/>
        <v>7938.7861986288299</v>
      </c>
      <c r="U58">
        <f t="shared" si="12"/>
        <v>1212.7450132973754</v>
      </c>
      <c r="X58">
        <f t="shared" si="2"/>
        <v>0.14086405352003084</v>
      </c>
      <c r="Y58">
        <f t="shared" si="3"/>
        <v>0.64431624327682491</v>
      </c>
      <c r="AA58">
        <f t="shared" si="4"/>
        <v>-39.684560270125345</v>
      </c>
      <c r="AB58">
        <f t="shared" si="5"/>
        <v>-18.712609314971168</v>
      </c>
      <c r="AE58">
        <f t="shared" si="6"/>
        <v>3.536498139566166E-2</v>
      </c>
      <c r="AF58">
        <f t="shared" si="7"/>
        <v>0.37294888867050524</v>
      </c>
      <c r="AH58" s="1">
        <f t="shared" si="8"/>
        <v>6.1344597094926012</v>
      </c>
      <c r="AJ58" s="1">
        <f t="shared" si="9"/>
        <v>5.0253854722550582E-2</v>
      </c>
      <c r="AK58" s="1">
        <f t="shared" si="10"/>
        <v>0.2666403757833658</v>
      </c>
    </row>
    <row r="59" spans="1:37">
      <c r="A59" t="s">
        <v>4</v>
      </c>
      <c r="B59">
        <v>-14.975448389831101</v>
      </c>
      <c r="C59">
        <v>3.9474066311782798</v>
      </c>
      <c r="D59" t="s">
        <v>3</v>
      </c>
      <c r="E59">
        <v>7509.3691194269304</v>
      </c>
      <c r="F59">
        <v>211.75043901479299</v>
      </c>
      <c r="G59" t="s">
        <v>2</v>
      </c>
      <c r="H59">
        <v>-44.803945490739501</v>
      </c>
      <c r="I59">
        <v>0.63048119628120802</v>
      </c>
      <c r="J59" t="s">
        <v>1</v>
      </c>
      <c r="K59">
        <v>833.34130207801604</v>
      </c>
      <c r="L59">
        <v>1946.00729003076</v>
      </c>
      <c r="M59" t="s">
        <v>0</v>
      </c>
      <c r="N59">
        <v>-32.9550192272063</v>
      </c>
      <c r="O59">
        <v>6.8712476796640596</v>
      </c>
      <c r="Q59">
        <v>8457.4017746094305</v>
      </c>
      <c r="R59">
        <v>143.143641069887</v>
      </c>
      <c r="T59">
        <f t="shared" si="11"/>
        <v>8180.3282927843056</v>
      </c>
      <c r="U59">
        <f t="shared" si="12"/>
        <v>1326.8574917009355</v>
      </c>
      <c r="X59">
        <f t="shared" si="2"/>
        <v>0.13772316405382423</v>
      </c>
      <c r="Y59">
        <f t="shared" si="3"/>
        <v>0.63512960875159574</v>
      </c>
      <c r="AA59">
        <f t="shared" si="4"/>
        <v>-40.695870491032075</v>
      </c>
      <c r="AB59">
        <f t="shared" si="5"/>
        <v>-21.53566143574259</v>
      </c>
      <c r="AE59">
        <f t="shared" si="6"/>
        <v>2.548371996622693E-2</v>
      </c>
      <c r="AF59">
        <f t="shared" si="7"/>
        <v>0.15086362747459367</v>
      </c>
      <c r="AH59" s="1">
        <f t="shared" si="8"/>
        <v>0.53731813770237791</v>
      </c>
      <c r="AJ59" s="1">
        <f t="shared" si="9"/>
        <v>3.042556986824943E-2</v>
      </c>
      <c r="AK59" s="1">
        <f t="shared" si="10"/>
        <v>9.4094370335356503E-2</v>
      </c>
    </row>
    <row r="60" spans="1:37">
      <c r="A60" t="s">
        <v>4</v>
      </c>
      <c r="B60">
        <v>-13.125498643396201</v>
      </c>
      <c r="C60">
        <v>4.0589914288209803</v>
      </c>
      <c r="D60" t="s">
        <v>3</v>
      </c>
      <c r="E60">
        <v>7510.7258048036701</v>
      </c>
      <c r="F60">
        <v>208.251769026559</v>
      </c>
      <c r="G60" t="s">
        <v>2</v>
      </c>
      <c r="H60">
        <v>-44.847599174058999</v>
      </c>
      <c r="I60">
        <v>0.62492635213121905</v>
      </c>
      <c r="J60" t="s">
        <v>1</v>
      </c>
      <c r="K60">
        <v>807.395827573872</v>
      </c>
      <c r="L60">
        <v>1891.38112138222</v>
      </c>
      <c r="M60" t="s">
        <v>0</v>
      </c>
      <c r="N60">
        <v>-31.730395306617499</v>
      </c>
      <c r="O60">
        <v>6.7489467456880599</v>
      </c>
      <c r="Q60">
        <v>8181.6359231934703</v>
      </c>
      <c r="R60">
        <v>323.65277407054299</v>
      </c>
      <c r="T60">
        <f t="shared" si="11"/>
        <v>8099.3729069223582</v>
      </c>
      <c r="U60">
        <f t="shared" si="12"/>
        <v>1223.8730881253052</v>
      </c>
      <c r="X60">
        <f t="shared" si="2"/>
        <v>0.13341958193044479</v>
      </c>
      <c r="Y60">
        <f t="shared" si="3"/>
        <v>0.62444350038990082</v>
      </c>
      <c r="AA60">
        <f t="shared" si="4"/>
        <v>-40.615249783302431</v>
      </c>
      <c r="AB60">
        <f t="shared" si="5"/>
        <v>-20.112688509843206</v>
      </c>
      <c r="AE60">
        <f t="shared" si="6"/>
        <v>1.9810537717189123E-3</v>
      </c>
      <c r="AF60">
        <f t="shared" si="7"/>
        <v>6.6075190220890312E-2</v>
      </c>
      <c r="AH60" s="1">
        <f t="shared" si="8"/>
        <v>0.12353217735310593</v>
      </c>
      <c r="AJ60" s="1">
        <f t="shared" si="9"/>
        <v>9.8963492618452074E-3</v>
      </c>
      <c r="AK60" s="1">
        <f t="shared" si="10"/>
        <v>7.761527083335204E-2</v>
      </c>
    </row>
    <row r="61" spans="1:37">
      <c r="A61" t="s">
        <v>4</v>
      </c>
      <c r="B61">
        <v>-4.0979496730739102</v>
      </c>
      <c r="C61">
        <v>4.0470665809966402</v>
      </c>
      <c r="D61" t="s">
        <v>3</v>
      </c>
      <c r="E61">
        <v>7509.1902872312703</v>
      </c>
      <c r="F61">
        <v>204.84549293594799</v>
      </c>
      <c r="G61" t="s">
        <v>2</v>
      </c>
      <c r="H61">
        <v>-44.818412589956402</v>
      </c>
      <c r="I61">
        <v>0.624226320448517</v>
      </c>
      <c r="J61" t="s">
        <v>1</v>
      </c>
      <c r="K61">
        <v>787.06289208665203</v>
      </c>
      <c r="L61">
        <v>1837.0590268153701</v>
      </c>
      <c r="M61" t="s">
        <v>0</v>
      </c>
      <c r="N61">
        <v>-31.403862103896799</v>
      </c>
      <c r="O61">
        <v>6.7329806121025202</v>
      </c>
      <c r="Q61">
        <v>7607.60597662911</v>
      </c>
      <c r="R61">
        <v>229.57251141552501</v>
      </c>
      <c r="T61">
        <f t="shared" si="11"/>
        <v>7692.8538864519742</v>
      </c>
      <c r="U61">
        <f t="shared" si="12"/>
        <v>915.75433852857407</v>
      </c>
      <c r="X61">
        <f t="shared" si="2"/>
        <v>0.13363031041264831</v>
      </c>
      <c r="Y61">
        <f t="shared" si="3"/>
        <v>0.62457802748884372</v>
      </c>
      <c r="AA61">
        <f t="shared" si="4"/>
        <v>-39.376924490226664</v>
      </c>
      <c r="AB61">
        <f t="shared" si="5"/>
        <v>-14.34918917907034</v>
      </c>
      <c r="AE61">
        <f t="shared" si="6"/>
        <v>3.0489170931674605E-2</v>
      </c>
      <c r="AF61">
        <f t="shared" si="7"/>
        <v>0.28656036352137576</v>
      </c>
      <c r="AH61" s="1">
        <f t="shared" si="8"/>
        <v>0.68778712455730573</v>
      </c>
      <c r="AJ61" s="1">
        <f t="shared" si="9"/>
        <v>5.0191419155789341E-2</v>
      </c>
      <c r="AK61" s="1">
        <f t="shared" si="10"/>
        <v>0.25175710830336084</v>
      </c>
    </row>
    <row r="62" spans="1:37">
      <c r="A62" t="s">
        <v>4</v>
      </c>
      <c r="B62">
        <v>-0.499805093697196</v>
      </c>
      <c r="C62">
        <v>4.1148832919876703</v>
      </c>
      <c r="D62" t="s">
        <v>3</v>
      </c>
      <c r="E62">
        <v>7509.2940299396496</v>
      </c>
      <c r="F62">
        <v>201.61482512400801</v>
      </c>
      <c r="G62" t="s">
        <v>2</v>
      </c>
      <c r="H62">
        <v>-44.8095662083281</v>
      </c>
      <c r="I62">
        <v>0.62409140007465502</v>
      </c>
      <c r="J62" t="s">
        <v>1</v>
      </c>
      <c r="K62">
        <v>770.21311469933505</v>
      </c>
      <c r="L62">
        <v>1788.2290864383699</v>
      </c>
      <c r="M62" t="s">
        <v>0</v>
      </c>
      <c r="N62">
        <v>-31.3568252269413</v>
      </c>
      <c r="O62">
        <v>6.7299986226667796</v>
      </c>
      <c r="Q62">
        <v>7540.3793217258299</v>
      </c>
      <c r="R62">
        <v>170.14703018500401</v>
      </c>
      <c r="T62">
        <f t="shared" si="11"/>
        <v>7531.6900793769337</v>
      </c>
      <c r="U62">
        <f t="shared" si="12"/>
        <v>785.88541566993308</v>
      </c>
      <c r="X62">
        <f t="shared" si="2"/>
        <v>0.1316933388819303</v>
      </c>
      <c r="Y62">
        <f t="shared" si="3"/>
        <v>0.62056910122485343</v>
      </c>
      <c r="AA62">
        <f t="shared" si="4"/>
        <v>-38.974265822081634</v>
      </c>
      <c r="AB62">
        <f t="shared" si="5"/>
        <v>-12.207911976376799</v>
      </c>
      <c r="AE62">
        <f t="shared" si="6"/>
        <v>1.0225752096128519E-2</v>
      </c>
      <c r="AF62">
        <f t="shared" si="7"/>
        <v>0.14922635529935013</v>
      </c>
      <c r="AH62" s="1">
        <f t="shared" si="8"/>
        <v>0.87803532654848648</v>
      </c>
      <c r="AJ62" s="1">
        <f t="shared" si="9"/>
        <v>2.0949807373680792E-2</v>
      </c>
      <c r="AK62" s="1">
        <f t="shared" si="10"/>
        <v>0.14181633369852575</v>
      </c>
    </row>
    <row r="63" spans="1:37">
      <c r="A63" t="s">
        <v>4</v>
      </c>
      <c r="B63">
        <v>-3.5888406075055501</v>
      </c>
      <c r="C63">
        <v>4.0199856700095102</v>
      </c>
      <c r="D63" t="s">
        <v>3</v>
      </c>
      <c r="E63">
        <v>7512.0921302691804</v>
      </c>
      <c r="F63">
        <v>198.405853443985</v>
      </c>
      <c r="G63" t="s">
        <v>2</v>
      </c>
      <c r="H63">
        <v>-44.831158465575299</v>
      </c>
      <c r="I63">
        <v>0.62357564581818703</v>
      </c>
      <c r="J63" t="s">
        <v>1</v>
      </c>
      <c r="K63">
        <v>747.54281558488105</v>
      </c>
      <c r="L63">
        <v>1735.0545507399299</v>
      </c>
      <c r="M63" t="s">
        <v>0</v>
      </c>
      <c r="N63">
        <v>-31.041142861840498</v>
      </c>
      <c r="O63">
        <v>6.7171992947836898</v>
      </c>
      <c r="Q63">
        <v>7843.4177469548604</v>
      </c>
      <c r="R63">
        <v>118.41030042918401</v>
      </c>
      <c r="T63">
        <f t="shared" si="11"/>
        <v>7672.9840122519536</v>
      </c>
      <c r="U63">
        <f t="shared" si="12"/>
        <v>858.94452959083526</v>
      </c>
      <c r="X63">
        <f t="shared" si="2"/>
        <v>0.13428823340669876</v>
      </c>
      <c r="Y63">
        <f t="shared" si="3"/>
        <v>0.62560152561487181</v>
      </c>
      <c r="AA63">
        <f t="shared" si="4"/>
        <v>-39.29280045881756</v>
      </c>
      <c r="AB63">
        <f t="shared" si="5"/>
        <v>-13.86694068988797</v>
      </c>
      <c r="AE63">
        <f t="shared" si="6"/>
        <v>8.1729477135000662E-3</v>
      </c>
      <c r="AF63">
        <f t="shared" si="7"/>
        <v>0.13589782730425259</v>
      </c>
      <c r="AH63" s="1">
        <f t="shared" si="8"/>
        <v>6.180480256729493</v>
      </c>
      <c r="AJ63" s="1">
        <f t="shared" si="9"/>
        <v>1.8759923919587057E-2</v>
      </c>
      <c r="AK63" s="1">
        <f t="shared" si="10"/>
        <v>9.2964079068222003E-2</v>
      </c>
    </row>
    <row r="64" spans="1:37">
      <c r="A64" t="s">
        <v>4</v>
      </c>
      <c r="B64">
        <v>-12.8793988319396</v>
      </c>
      <c r="C64">
        <v>4.1576167563047104</v>
      </c>
      <c r="D64" t="s">
        <v>3</v>
      </c>
      <c r="E64">
        <v>7516.8910232403296</v>
      </c>
      <c r="F64">
        <v>195.42333333434499</v>
      </c>
      <c r="G64" t="s">
        <v>2</v>
      </c>
      <c r="H64">
        <v>-45.013401575506997</v>
      </c>
      <c r="I64">
        <v>0.61865716003335303</v>
      </c>
      <c r="J64" t="s">
        <v>1</v>
      </c>
      <c r="K64">
        <v>724.45379854713303</v>
      </c>
      <c r="L64">
        <v>1691.7675286123099</v>
      </c>
      <c r="M64" t="s">
        <v>0</v>
      </c>
      <c r="N64">
        <v>-29.906929232212299</v>
      </c>
      <c r="O64">
        <v>6.6086948391702798</v>
      </c>
      <c r="Q64">
        <v>8402.5569779082507</v>
      </c>
      <c r="R64">
        <v>213.45701311806201</v>
      </c>
      <c r="T64">
        <f t="shared" si="11"/>
        <v>8096.6365749135421</v>
      </c>
      <c r="U64">
        <f t="shared" si="12"/>
        <v>1109.6370679673885</v>
      </c>
      <c r="X64">
        <f t="shared" si="2"/>
        <v>0.1295271525188558</v>
      </c>
      <c r="Y64">
        <f t="shared" si="3"/>
        <v>0.61383090955196484</v>
      </c>
      <c r="AA64">
        <f t="shared" si="4"/>
        <v>-40.851175701099606</v>
      </c>
      <c r="AB64">
        <f t="shared" si="5"/>
        <v>-19.454904759189176</v>
      </c>
      <c r="AE64">
        <f t="shared" si="6"/>
        <v>3.9660579650345008E-2</v>
      </c>
      <c r="AF64">
        <f t="shared" si="7"/>
        <v>0.40297021486332979</v>
      </c>
      <c r="AH64" s="1">
        <f t="shared" si="8"/>
        <v>2.5887352603523737</v>
      </c>
      <c r="AJ64" s="1">
        <f t="shared" si="9"/>
        <v>5.5213533872234689E-2</v>
      </c>
      <c r="AK64" s="1">
        <f t="shared" si="10"/>
        <v>0.2918611502141733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4"/>
  <sheetViews>
    <sheetView workbookViewId="0">
      <selection activeCell="A2" sqref="A2:P64"/>
    </sheetView>
  </sheetViews>
  <sheetFormatPr baseColWidth="10" defaultRowHeight="15" x14ac:dyDescent="0"/>
  <cols>
    <col min="24" max="24" width="29.1640625" customWidth="1"/>
    <col min="25" max="25" width="28.83203125" customWidth="1"/>
  </cols>
  <sheetData>
    <row r="1" spans="1:34">
      <c r="B1" t="s">
        <v>51</v>
      </c>
      <c r="C1" t="s">
        <v>56</v>
      </c>
      <c r="E1" t="s">
        <v>52</v>
      </c>
      <c r="F1" t="s">
        <v>57</v>
      </c>
      <c r="H1" t="s">
        <v>53</v>
      </c>
      <c r="I1" t="s">
        <v>58</v>
      </c>
      <c r="K1" t="s">
        <v>54</v>
      </c>
      <c r="N1" t="s">
        <v>55</v>
      </c>
      <c r="O1" t="s">
        <v>59</v>
      </c>
      <c r="Q1" t="s">
        <v>16</v>
      </c>
      <c r="R1" t="s">
        <v>15</v>
      </c>
      <c r="T1" t="s">
        <v>14</v>
      </c>
      <c r="U1" t="s">
        <v>13</v>
      </c>
      <c r="X1" t="s">
        <v>60</v>
      </c>
      <c r="Y1" t="s">
        <v>61</v>
      </c>
      <c r="AA1" t="s">
        <v>62</v>
      </c>
      <c r="AB1" t="s">
        <v>63</v>
      </c>
      <c r="AE1" t="s">
        <v>65</v>
      </c>
      <c r="AF1" t="s">
        <v>67</v>
      </c>
      <c r="AH1" t="s">
        <v>66</v>
      </c>
    </row>
    <row r="2" spans="1:34">
      <c r="A2" t="s">
        <v>4</v>
      </c>
      <c r="B2" s="1">
        <v>7.1429482298871998E-16</v>
      </c>
      <c r="C2">
        <v>18.523618389985899</v>
      </c>
      <c r="D2" t="s">
        <v>12</v>
      </c>
      <c r="E2">
        <v>18393.6644201938</v>
      </c>
      <c r="F2">
        <v>126440.527901632</v>
      </c>
      <c r="G2" t="s">
        <v>11</v>
      </c>
      <c r="H2" s="1">
        <v>-1.3028400568641401E-8</v>
      </c>
      <c r="I2">
        <v>3412.9543494050599</v>
      </c>
      <c r="J2" t="s">
        <v>10</v>
      </c>
      <c r="K2">
        <v>21742.603458935999</v>
      </c>
      <c r="L2">
        <v>5291539.12327768</v>
      </c>
      <c r="M2" t="s">
        <v>9</v>
      </c>
      <c r="N2" s="1">
        <v>-1.6119030656677E-8</v>
      </c>
      <c r="O2">
        <v>142832.22132618699</v>
      </c>
      <c r="Q2">
        <v>18393.373411076798</v>
      </c>
      <c r="R2">
        <v>21723.5806124234</v>
      </c>
      <c r="T2">
        <f t="shared" ref="T2:T33" si="0">E2+H2*B2</f>
        <v>18393.6644201938</v>
      </c>
      <c r="U2">
        <f t="shared" ref="U2:U33" si="1">K2+N2*B2</f>
        <v>21742.603458935999</v>
      </c>
      <c r="X2">
        <f>1/C2/(1/C2+1/I2)</f>
        <v>0.99460185419698655</v>
      </c>
      <c r="Y2">
        <f>1/I2/(1/I2+1/O2)</f>
        <v>0.97666279018341196</v>
      </c>
      <c r="AA2">
        <f>X2*B2+(1-X2)*H2</f>
        <v>-7.0328495410634294E-11</v>
      </c>
      <c r="AB2">
        <f>Y2*B2+(1-Y2)*N2</f>
        <v>-3.7617250284971127E-10</v>
      </c>
    </row>
    <row r="3" spans="1:34">
      <c r="A3" t="s">
        <v>4</v>
      </c>
      <c r="B3" s="1">
        <v>-8.7969237774536202E-11</v>
      </c>
      <c r="C3">
        <v>13.538758595787399</v>
      </c>
      <c r="D3" t="s">
        <v>12</v>
      </c>
      <c r="E3">
        <v>18485.662390520301</v>
      </c>
      <c r="F3">
        <v>62963.761938986099</v>
      </c>
      <c r="G3" t="s">
        <v>11</v>
      </c>
      <c r="H3" s="1">
        <v>-9.5598677009930403E-9</v>
      </c>
      <c r="I3">
        <v>2465.3879391692699</v>
      </c>
      <c r="J3" t="s">
        <v>10</v>
      </c>
      <c r="K3">
        <v>21530.201707443201</v>
      </c>
      <c r="L3">
        <v>2683045.09951573</v>
      </c>
      <c r="M3" t="s">
        <v>9</v>
      </c>
      <c r="N3" s="1">
        <v>-1.1413525206388699E-8</v>
      </c>
      <c r="O3">
        <v>104207.77527421901</v>
      </c>
      <c r="Q3">
        <v>18576.623589549199</v>
      </c>
      <c r="R3">
        <v>21292.266721461099</v>
      </c>
      <c r="T3">
        <f t="shared" si="0"/>
        <v>18485.662390520301</v>
      </c>
      <c r="U3">
        <f t="shared" si="1"/>
        <v>21530.201707443201</v>
      </c>
      <c r="X3">
        <f t="shared" ref="X3:X64" si="2">1/C3/(1/C3+1/I3)</f>
        <v>0.99453845948410102</v>
      </c>
      <c r="Y3">
        <f t="shared" ref="Y3:Y64" si="3">1/I3/(1/I3+1/O3)</f>
        <v>0.97688839568544972</v>
      </c>
      <c r="AA3">
        <f t="shared" ref="AA3:AA64" si="4">X3*B3+(1-X3)*H3</f>
        <v>-1.3970039499388532E-10</v>
      </c>
      <c r="AB3">
        <f t="shared" ref="AB3:AB64" si="5">Y3*B3+(1-Y3)*N3</f>
        <v>-3.4972100596343999E-10</v>
      </c>
      <c r="AE3">
        <f>2*100*(AA3-AA2)/(AA3+AA2)</f>
        <v>66.059387781975559</v>
      </c>
      <c r="AF3">
        <f>2*100*(AB3-AB2)/(AB3+AB2)</f>
        <v>-7.2879827592121433</v>
      </c>
      <c r="AH3" s="1">
        <f>200*(B3-B2)/(B2+B3)</f>
        <v>200.0032479564041</v>
      </c>
    </row>
    <row r="4" spans="1:34">
      <c r="A4" t="s">
        <v>4</v>
      </c>
      <c r="B4" s="1">
        <v>-3.2515999622703499E-10</v>
      </c>
      <c r="C4">
        <v>13.5423892886419</v>
      </c>
      <c r="D4" t="s">
        <v>12</v>
      </c>
      <c r="E4">
        <v>18599.280292459</v>
      </c>
      <c r="F4">
        <v>41696.980948445002</v>
      </c>
      <c r="G4" t="s">
        <v>11</v>
      </c>
      <c r="H4" s="1">
        <v>-8.5324399052440103E-9</v>
      </c>
      <c r="I4">
        <v>1940.539944743</v>
      </c>
      <c r="J4" t="s">
        <v>10</v>
      </c>
      <c r="K4">
        <v>22340.9376686746</v>
      </c>
      <c r="L4">
        <v>1775795.15313441</v>
      </c>
      <c r="M4" t="s">
        <v>9</v>
      </c>
      <c r="N4" s="1">
        <v>-1.61384804138694E-8</v>
      </c>
      <c r="O4">
        <v>82135.129589867807</v>
      </c>
      <c r="Q4">
        <v>18821.7554070406</v>
      </c>
      <c r="R4">
        <v>23907.212627045599</v>
      </c>
      <c r="T4">
        <f t="shared" si="0"/>
        <v>18599.280292459</v>
      </c>
      <c r="U4">
        <f t="shared" si="1"/>
        <v>22340.9376686746</v>
      </c>
      <c r="X4">
        <f t="shared" si="2"/>
        <v>0.99306969360871222</v>
      </c>
      <c r="Y4">
        <f t="shared" si="3"/>
        <v>0.97691912588404484</v>
      </c>
      <c r="AA4">
        <f t="shared" si="4"/>
        <v>-3.8203896063558307E-10</v>
      </c>
      <c r="AB4">
        <f t="shared" si="5"/>
        <v>-6.9014525414190185E-10</v>
      </c>
      <c r="AE4">
        <f t="shared" ref="AE4:AE64" si="6">2*100*(AA4-AA3)/(AA4+AA3)</f>
        <v>92.896410066409885</v>
      </c>
      <c r="AF4">
        <f t="shared" ref="AF4:AF64" si="7">2*100*(AB4-AB3)/(AB4+AB3)</f>
        <v>65.47462135062942</v>
      </c>
      <c r="AH4" s="1">
        <f t="shared" ref="AH4:AH64" si="8">200*(B4-B3)/(B3+B4)</f>
        <v>114.82642182208617</v>
      </c>
    </row>
    <row r="5" spans="1:34">
      <c r="A5" t="s">
        <v>4</v>
      </c>
      <c r="B5" s="1">
        <v>-1.0610873972667501E-9</v>
      </c>
      <c r="C5">
        <v>15.107259587152001</v>
      </c>
      <c r="D5" t="s">
        <v>12</v>
      </c>
      <c r="E5">
        <v>18748.387711498599</v>
      </c>
      <c r="F5">
        <v>31302.2930787847</v>
      </c>
      <c r="G5" t="s">
        <v>11</v>
      </c>
      <c r="H5" s="1">
        <v>-1.15849087564492E-8</v>
      </c>
      <c r="I5">
        <v>1575.10553856758</v>
      </c>
      <c r="J5" t="s">
        <v>10</v>
      </c>
      <c r="K5">
        <v>23068.5801032739</v>
      </c>
      <c r="L5">
        <v>1376331.62958084</v>
      </c>
      <c r="M5" t="s">
        <v>9</v>
      </c>
      <c r="N5" s="1">
        <v>-3.6601989056208199E-8</v>
      </c>
      <c r="O5">
        <v>68358.865347134997</v>
      </c>
      <c r="Q5">
        <v>19197.104808407199</v>
      </c>
      <c r="R5">
        <v>25551.9326969416</v>
      </c>
      <c r="T5">
        <f t="shared" si="0"/>
        <v>18748.387711498599</v>
      </c>
      <c r="U5">
        <f t="shared" si="1"/>
        <v>23068.5801032739</v>
      </c>
      <c r="X5">
        <f t="shared" si="2"/>
        <v>0.99049985033155163</v>
      </c>
      <c r="Y5">
        <f t="shared" si="3"/>
        <v>0.97747724720019291</v>
      </c>
      <c r="AA5">
        <f t="shared" si="4"/>
        <v>-1.1610652752629973E-9</v>
      </c>
      <c r="AB5">
        <f t="shared" si="5"/>
        <v>-1.8615663396133419E-9</v>
      </c>
      <c r="AE5">
        <f t="shared" si="6"/>
        <v>100.96872220349674</v>
      </c>
      <c r="AF5">
        <f t="shared" si="7"/>
        <v>91.814536434151648</v>
      </c>
      <c r="AH5" s="1">
        <f t="shared" si="8"/>
        <v>106.17547841658242</v>
      </c>
    </row>
    <row r="6" spans="1:34">
      <c r="A6" t="s">
        <v>4</v>
      </c>
      <c r="B6" s="1">
        <v>-2.5413744863136301E-9</v>
      </c>
      <c r="C6">
        <v>16.555387129950901</v>
      </c>
      <c r="D6" t="s">
        <v>12</v>
      </c>
      <c r="E6">
        <v>18843.275752648002</v>
      </c>
      <c r="F6">
        <v>24991.520035619498</v>
      </c>
      <c r="G6" t="s">
        <v>11</v>
      </c>
      <c r="H6" s="1">
        <v>-1.7631548027597502E-8</v>
      </c>
      <c r="I6">
        <v>1302.4368658946501</v>
      </c>
      <c r="J6" t="s">
        <v>10</v>
      </c>
      <c r="K6">
        <v>23874.8880626233</v>
      </c>
      <c r="L6">
        <v>1107263.21704952</v>
      </c>
      <c r="M6" t="s">
        <v>9</v>
      </c>
      <c r="N6" s="1">
        <v>-9.86584784462912E-8</v>
      </c>
      <c r="O6">
        <v>57020.078803521901</v>
      </c>
      <c r="Q6">
        <v>19218.748264169</v>
      </c>
      <c r="R6">
        <v>27171.073102336799</v>
      </c>
      <c r="T6">
        <f t="shared" si="0"/>
        <v>18843.275752648002</v>
      </c>
      <c r="U6">
        <f t="shared" si="1"/>
        <v>23874.8880626233</v>
      </c>
      <c r="X6">
        <f t="shared" si="2"/>
        <v>0.98744845764485167</v>
      </c>
      <c r="Y6">
        <f t="shared" si="3"/>
        <v>0.97766836956627323</v>
      </c>
      <c r="AA6">
        <f t="shared" si="4"/>
        <v>-2.7307794386635933E-9</v>
      </c>
      <c r="AB6">
        <f t="shared" si="5"/>
        <v>-4.6878261303079451E-9</v>
      </c>
      <c r="AE6">
        <f t="shared" si="6"/>
        <v>80.666844583162586</v>
      </c>
      <c r="AF6">
        <f t="shared" si="7"/>
        <v>86.306013990594465</v>
      </c>
      <c r="AH6" s="1">
        <f t="shared" si="8"/>
        <v>82.181970934591348</v>
      </c>
    </row>
    <row r="7" spans="1:34">
      <c r="A7" t="s">
        <v>4</v>
      </c>
      <c r="B7" s="1">
        <v>-5.5638021778370099E-9</v>
      </c>
      <c r="C7">
        <v>18.365094127115601</v>
      </c>
      <c r="D7" t="s">
        <v>12</v>
      </c>
      <c r="E7">
        <v>18924.041604367099</v>
      </c>
      <c r="F7">
        <v>20799.637124713299</v>
      </c>
      <c r="G7" t="s">
        <v>11</v>
      </c>
      <c r="H7" s="1">
        <v>-3.1141460122713701E-8</v>
      </c>
      <c r="I7">
        <v>1092.62838931025</v>
      </c>
      <c r="J7" t="s">
        <v>10</v>
      </c>
      <c r="K7">
        <v>24456.981748895301</v>
      </c>
      <c r="L7">
        <v>937161.753451803</v>
      </c>
      <c r="M7" t="s">
        <v>9</v>
      </c>
      <c r="N7" s="1">
        <v>-2.0280118862802399E-7</v>
      </c>
      <c r="O7">
        <v>48698.279983182401</v>
      </c>
      <c r="Q7">
        <v>19324.494374720402</v>
      </c>
      <c r="R7">
        <v>27640.989127182002</v>
      </c>
      <c r="T7">
        <f t="shared" si="0"/>
        <v>18924.041604367099</v>
      </c>
      <c r="U7">
        <f t="shared" si="1"/>
        <v>24456.981748895301</v>
      </c>
      <c r="X7">
        <f t="shared" si="2"/>
        <v>0.98346966530326108</v>
      </c>
      <c r="Y7">
        <f t="shared" si="3"/>
        <v>0.97805566467805427</v>
      </c>
      <c r="AA7">
        <f t="shared" si="4"/>
        <v>-5.9866094244245248E-9</v>
      </c>
      <c r="AB7">
        <f t="shared" si="5"/>
        <v>-9.8920455241241086E-9</v>
      </c>
      <c r="AE7">
        <f t="shared" si="6"/>
        <v>74.697367225340457</v>
      </c>
      <c r="AF7">
        <f t="shared" si="7"/>
        <v>71.3890974785661</v>
      </c>
      <c r="AH7" s="1">
        <f t="shared" si="8"/>
        <v>74.580180463965434</v>
      </c>
    </row>
    <row r="8" spans="1:34">
      <c r="A8" t="s">
        <v>4</v>
      </c>
      <c r="B8" s="1">
        <v>-1.11568665344921E-8</v>
      </c>
      <c r="C8">
        <v>20.373720079538799</v>
      </c>
      <c r="D8" t="s">
        <v>12</v>
      </c>
      <c r="E8">
        <v>19012.8187228971</v>
      </c>
      <c r="F8">
        <v>17825.710378301501</v>
      </c>
      <c r="G8" t="s">
        <v>11</v>
      </c>
      <c r="H8" s="1">
        <v>-6.4323533118909504E-8</v>
      </c>
      <c r="I8">
        <v>927.62820362914897</v>
      </c>
      <c r="J8" t="s">
        <v>10</v>
      </c>
      <c r="K8">
        <v>24709.285670817899</v>
      </c>
      <c r="L8">
        <v>821179.68354076403</v>
      </c>
      <c r="M8" t="s">
        <v>9</v>
      </c>
      <c r="N8" s="1">
        <v>-2.8569440654982699E-7</v>
      </c>
      <c r="O8">
        <v>42384.756968298898</v>
      </c>
      <c r="Q8">
        <v>19544.646158535601</v>
      </c>
      <c r="R8">
        <v>26473.182374893899</v>
      </c>
      <c r="T8">
        <f t="shared" si="0"/>
        <v>19012.8187228971</v>
      </c>
      <c r="U8">
        <f t="shared" si="1"/>
        <v>24709.285670817899</v>
      </c>
      <c r="X8">
        <f t="shared" si="2"/>
        <v>0.97850877770391598</v>
      </c>
      <c r="Y8">
        <f t="shared" si="3"/>
        <v>0.97858284183734201</v>
      </c>
      <c r="AA8">
        <f t="shared" si="4"/>
        <v>-1.2299483184799597E-8</v>
      </c>
      <c r="AB8">
        <f t="shared" si="5"/>
        <v>-1.7036680450587573E-8</v>
      </c>
      <c r="AE8">
        <f t="shared" si="6"/>
        <v>69.045628229954886</v>
      </c>
      <c r="AF8">
        <f t="shared" si="7"/>
        <v>53.063297039547088</v>
      </c>
      <c r="AH8" s="1">
        <f t="shared" si="8"/>
        <v>66.900008042513306</v>
      </c>
    </row>
    <row r="9" spans="1:34">
      <c r="A9" t="s">
        <v>4</v>
      </c>
      <c r="B9" s="1">
        <v>-3.7950224407286301E-8</v>
      </c>
      <c r="C9">
        <v>22.075801751919901</v>
      </c>
      <c r="D9" t="s">
        <v>12</v>
      </c>
      <c r="E9">
        <v>19076.8014695204</v>
      </c>
      <c r="F9">
        <v>15551.644727158</v>
      </c>
      <c r="G9" t="s">
        <v>11</v>
      </c>
      <c r="H9" s="1">
        <v>-1.2954336145968499E-7</v>
      </c>
      <c r="I9">
        <v>794.52924931667098</v>
      </c>
      <c r="J9" t="s">
        <v>10</v>
      </c>
      <c r="K9">
        <v>25398.064859734201</v>
      </c>
      <c r="L9">
        <v>726521.46045113902</v>
      </c>
      <c r="M9" t="s">
        <v>9</v>
      </c>
      <c r="N9" s="1">
        <v>-1.05725380950354E-6</v>
      </c>
      <c r="O9">
        <v>36919.087733264299</v>
      </c>
      <c r="Q9">
        <v>19514.065099983301</v>
      </c>
      <c r="R9">
        <v>30661.4992626034</v>
      </c>
      <c r="T9">
        <f t="shared" si="0"/>
        <v>19076.8014695204</v>
      </c>
      <c r="U9">
        <f t="shared" si="1"/>
        <v>25398.064859734201</v>
      </c>
      <c r="X9">
        <f t="shared" si="2"/>
        <v>0.97296636639335998</v>
      </c>
      <c r="Y9">
        <f t="shared" si="3"/>
        <v>0.97893256301341647</v>
      </c>
      <c r="AA9">
        <f t="shared" si="4"/>
        <v>-4.0426319715243614E-8</v>
      </c>
      <c r="AB9">
        <f t="shared" si="5"/>
        <v>-5.9424338456500312E-8</v>
      </c>
      <c r="AE9">
        <f t="shared" si="6"/>
        <v>106.6909747539225</v>
      </c>
      <c r="AF9">
        <f t="shared" si="7"/>
        <v>110.87390309935678</v>
      </c>
      <c r="AH9" s="1">
        <f t="shared" si="8"/>
        <v>109.12215469884191</v>
      </c>
    </row>
    <row r="10" spans="1:34">
      <c r="A10" t="s">
        <v>4</v>
      </c>
      <c r="B10" s="1">
        <v>-1.3196689120414699E-7</v>
      </c>
      <c r="C10">
        <v>24.112423487199401</v>
      </c>
      <c r="D10" t="s">
        <v>12</v>
      </c>
      <c r="E10">
        <v>19155.8260017787</v>
      </c>
      <c r="F10">
        <v>13808.111713049901</v>
      </c>
      <c r="G10" t="s">
        <v>11</v>
      </c>
      <c r="H10" s="1">
        <v>-4.2593990249853101E-7</v>
      </c>
      <c r="I10">
        <v>687.81249260284301</v>
      </c>
      <c r="J10" t="s">
        <v>10</v>
      </c>
      <c r="K10">
        <v>25910.8013838566</v>
      </c>
      <c r="L10">
        <v>657741.52041551401</v>
      </c>
      <c r="M10" t="s">
        <v>9</v>
      </c>
      <c r="N10" s="1">
        <v>-3.0116672715307998E-6</v>
      </c>
      <c r="O10">
        <v>32735.3952946276</v>
      </c>
      <c r="Q10">
        <v>19781.368561025</v>
      </c>
      <c r="R10">
        <v>30789.810780141801</v>
      </c>
      <c r="T10">
        <f t="shared" si="0"/>
        <v>19155.8260017787</v>
      </c>
      <c r="U10">
        <f t="shared" si="1"/>
        <v>25910.8013838566</v>
      </c>
      <c r="X10">
        <f t="shared" si="2"/>
        <v>0.96613066498693834</v>
      </c>
      <c r="Y10">
        <f t="shared" si="3"/>
        <v>0.97942111071500371</v>
      </c>
      <c r="AA10">
        <f t="shared" si="4"/>
        <v>-1.4192356160847503E-7</v>
      </c>
      <c r="AB10">
        <f t="shared" si="5"/>
        <v>-1.912279265048509E-7</v>
      </c>
      <c r="AE10">
        <f t="shared" si="6"/>
        <v>111.32142358025156</v>
      </c>
      <c r="AF10">
        <f t="shared" si="7"/>
        <v>105.16847958160183</v>
      </c>
      <c r="AH10" s="1">
        <f t="shared" si="8"/>
        <v>110.66179702797939</v>
      </c>
    </row>
    <row r="11" spans="1:34">
      <c r="A11" t="s">
        <v>4</v>
      </c>
      <c r="B11" s="1">
        <v>-3.52403344336763E-7</v>
      </c>
      <c r="C11">
        <v>25.874164129272199</v>
      </c>
      <c r="D11" t="s">
        <v>12</v>
      </c>
      <c r="E11">
        <v>19200.857207443201</v>
      </c>
      <c r="F11">
        <v>12398.52149243</v>
      </c>
      <c r="G11" t="s">
        <v>11</v>
      </c>
      <c r="H11" s="1">
        <v>-8.9664498286290098E-7</v>
      </c>
      <c r="I11">
        <v>600.05649378419798</v>
      </c>
      <c r="J11" t="s">
        <v>10</v>
      </c>
      <c r="K11">
        <v>26424.157808643798</v>
      </c>
      <c r="L11">
        <v>598183.02351445402</v>
      </c>
      <c r="M11" t="s">
        <v>9</v>
      </c>
      <c r="N11" s="1">
        <v>-8.7473395253681097E-6</v>
      </c>
      <c r="O11">
        <v>29021.590186326499</v>
      </c>
      <c r="Q11">
        <v>19596.650005554799</v>
      </c>
      <c r="R11">
        <v>31557.542287347998</v>
      </c>
      <c r="T11">
        <f t="shared" si="0"/>
        <v>19200.857207443201</v>
      </c>
      <c r="U11">
        <f t="shared" si="1"/>
        <v>26424.157808643802</v>
      </c>
      <c r="X11">
        <f t="shared" si="2"/>
        <v>0.95866289052604758</v>
      </c>
      <c r="Y11">
        <f t="shared" si="3"/>
        <v>0.97974263550354534</v>
      </c>
      <c r="AA11">
        <f t="shared" si="4"/>
        <v>-3.7490072052880121E-7</v>
      </c>
      <c r="AB11">
        <f t="shared" si="5"/>
        <v>-5.2246262648039E-7</v>
      </c>
      <c r="AE11">
        <f t="shared" si="6"/>
        <v>90.157203123998713</v>
      </c>
      <c r="AF11">
        <f t="shared" si="7"/>
        <v>92.823058562297959</v>
      </c>
      <c r="AH11" s="1">
        <f t="shared" si="8"/>
        <v>91.019817882264519</v>
      </c>
    </row>
    <row r="12" spans="1:34">
      <c r="A12" t="s">
        <v>4</v>
      </c>
      <c r="B12" s="1">
        <v>-9.3712813773813404E-7</v>
      </c>
      <c r="C12">
        <v>27.899289375025901</v>
      </c>
      <c r="D12" t="s">
        <v>12</v>
      </c>
      <c r="E12">
        <v>19258.567131408199</v>
      </c>
      <c r="F12">
        <v>11253.334115998199</v>
      </c>
      <c r="G12" t="s">
        <v>11</v>
      </c>
      <c r="H12" s="1">
        <v>-2.5599585259621899E-6</v>
      </c>
      <c r="I12">
        <v>527.67772517701098</v>
      </c>
      <c r="J12" t="s">
        <v>10</v>
      </c>
      <c r="K12">
        <v>26790.128153702299</v>
      </c>
      <c r="L12">
        <v>552128.91700246197</v>
      </c>
      <c r="M12" t="s">
        <v>9</v>
      </c>
      <c r="N12" s="1">
        <v>-1.9370318126936299E-5</v>
      </c>
      <c r="O12">
        <v>26082.0368633451</v>
      </c>
      <c r="Q12">
        <v>19825.3632672448</v>
      </c>
      <c r="R12">
        <v>31154.177757712499</v>
      </c>
      <c r="T12">
        <f t="shared" si="0"/>
        <v>19258.567131408203</v>
      </c>
      <c r="U12">
        <f t="shared" si="1"/>
        <v>26790.128153702317</v>
      </c>
      <c r="X12">
        <f t="shared" si="2"/>
        <v>0.94978321880806904</v>
      </c>
      <c r="Y12">
        <f t="shared" si="3"/>
        <v>0.98016973374811689</v>
      </c>
      <c r="AA12">
        <f t="shared" si="4"/>
        <v>-1.0186214562551979E-6</v>
      </c>
      <c r="AB12">
        <f t="shared" si="5"/>
        <v>-1.30266320309548E-6</v>
      </c>
      <c r="AE12">
        <f t="shared" si="6"/>
        <v>92.387583986928632</v>
      </c>
      <c r="AF12">
        <f t="shared" si="7"/>
        <v>85.495538331885442</v>
      </c>
      <c r="AH12" s="1">
        <f t="shared" si="8"/>
        <v>90.687943881839999</v>
      </c>
    </row>
    <row r="13" spans="1:34">
      <c r="A13" t="s">
        <v>4</v>
      </c>
      <c r="B13" s="1">
        <v>-3.5469099417628E-6</v>
      </c>
      <c r="C13">
        <v>30.092162347101802</v>
      </c>
      <c r="D13" t="s">
        <v>12</v>
      </c>
      <c r="E13">
        <v>19316.6221352143</v>
      </c>
      <c r="F13">
        <v>10307.0215186563</v>
      </c>
      <c r="G13" t="s">
        <v>11</v>
      </c>
      <c r="H13" s="1">
        <v>-7.9201504431687805E-6</v>
      </c>
      <c r="I13">
        <v>467.23903224616902</v>
      </c>
      <c r="J13" t="s">
        <v>10</v>
      </c>
      <c r="K13">
        <v>27245.217968426801</v>
      </c>
      <c r="L13">
        <v>515692.62343236199</v>
      </c>
      <c r="M13" t="s">
        <v>9</v>
      </c>
      <c r="N13" s="1">
        <v>-6.3430175853546102E-5</v>
      </c>
      <c r="O13">
        <v>23704.824453668702</v>
      </c>
      <c r="Q13">
        <v>19948.642817194901</v>
      </c>
      <c r="R13">
        <v>33659.469690230297</v>
      </c>
      <c r="T13">
        <f t="shared" si="0"/>
        <v>19316.622135214329</v>
      </c>
      <c r="U13">
        <f t="shared" si="1"/>
        <v>27245.217968427027</v>
      </c>
      <c r="X13">
        <f t="shared" si="2"/>
        <v>0.93949271094544573</v>
      </c>
      <c r="Y13">
        <f t="shared" si="3"/>
        <v>0.98067028772622455</v>
      </c>
      <c r="AA13">
        <f t="shared" si="4"/>
        <v>-3.8115228688864553E-6</v>
      </c>
      <c r="AB13">
        <f t="shared" si="5"/>
        <v>-4.7044362418515568E-6</v>
      </c>
      <c r="AE13">
        <f t="shared" si="6"/>
        <v>115.64463604508757</v>
      </c>
      <c r="AF13">
        <f t="shared" si="7"/>
        <v>113.25842263582068</v>
      </c>
      <c r="AH13" s="1">
        <f t="shared" si="8"/>
        <v>116.40319541243193</v>
      </c>
    </row>
    <row r="14" spans="1:34">
      <c r="A14" t="s">
        <v>4</v>
      </c>
      <c r="B14" s="1">
        <v>-1.00839466358384E-5</v>
      </c>
      <c r="C14">
        <v>32.158636385502298</v>
      </c>
      <c r="D14" t="s">
        <v>12</v>
      </c>
      <c r="E14">
        <v>19374.5584214593</v>
      </c>
      <c r="F14">
        <v>9500.4237611519693</v>
      </c>
      <c r="G14" t="s">
        <v>11</v>
      </c>
      <c r="H14" s="1">
        <v>-2.46207896632082E-5</v>
      </c>
      <c r="I14">
        <v>415.83528286617502</v>
      </c>
      <c r="J14" t="s">
        <v>10</v>
      </c>
      <c r="K14">
        <v>27541.049921559501</v>
      </c>
      <c r="L14">
        <v>484197.55565637199</v>
      </c>
      <c r="M14" t="s">
        <v>9</v>
      </c>
      <c r="N14" s="1">
        <v>-1.5114409882457301E-4</v>
      </c>
      <c r="O14">
        <v>21627.843591581001</v>
      </c>
      <c r="Q14">
        <v>20056.6569974622</v>
      </c>
      <c r="R14">
        <v>32063.731952569098</v>
      </c>
      <c r="T14">
        <f t="shared" si="0"/>
        <v>19374.558421459547</v>
      </c>
      <c r="U14">
        <f t="shared" si="1"/>
        <v>27541.049921561025</v>
      </c>
      <c r="X14">
        <f t="shared" si="2"/>
        <v>0.92821635517013346</v>
      </c>
      <c r="Y14">
        <f t="shared" si="3"/>
        <v>0.98113584918222485</v>
      </c>
      <c r="AA14">
        <f t="shared" si="4"/>
        <v>-1.1127454212662637E-5</v>
      </c>
      <c r="AB14">
        <f t="shared" si="5"/>
        <v>-1.2744926621105005E-5</v>
      </c>
      <c r="AE14">
        <f t="shared" si="6"/>
        <v>97.944207342174437</v>
      </c>
      <c r="AF14">
        <f t="shared" si="7"/>
        <v>92.157982413474699</v>
      </c>
      <c r="AH14" s="1">
        <f t="shared" si="8"/>
        <v>95.915273656646576</v>
      </c>
    </row>
    <row r="15" spans="1:34">
      <c r="A15" t="s">
        <v>4</v>
      </c>
      <c r="B15" s="1">
        <v>-5.5142669279890001E-5</v>
      </c>
      <c r="C15">
        <v>34.500194187801704</v>
      </c>
      <c r="D15" t="s">
        <v>12</v>
      </c>
      <c r="E15">
        <v>19447.181790592302</v>
      </c>
      <c r="F15">
        <v>8828.4388608038498</v>
      </c>
      <c r="G15" t="s">
        <v>11</v>
      </c>
      <c r="H15" s="1">
        <v>-1.08866254359656E-4</v>
      </c>
      <c r="I15">
        <v>373.00924743280899</v>
      </c>
      <c r="J15" t="s">
        <v>10</v>
      </c>
      <c r="K15">
        <v>27940.159981262699</v>
      </c>
      <c r="L15">
        <v>458817.88656529703</v>
      </c>
      <c r="M15" t="s">
        <v>9</v>
      </c>
      <c r="N15" s="1">
        <v>-6.3928074975581201E-4</v>
      </c>
      <c r="O15">
        <v>19930.791754295198</v>
      </c>
      <c r="Q15">
        <v>20400.987994245399</v>
      </c>
      <c r="R15">
        <v>35125.367689684499</v>
      </c>
      <c r="T15">
        <f t="shared" si="0"/>
        <v>19447.181790598304</v>
      </c>
      <c r="U15">
        <f t="shared" si="1"/>
        <v>27940.159981297951</v>
      </c>
      <c r="X15">
        <f t="shared" si="2"/>
        <v>0.91533890834381881</v>
      </c>
      <c r="Y15">
        <f t="shared" si="3"/>
        <v>0.9816286001128034</v>
      </c>
      <c r="AA15">
        <f t="shared" si="4"/>
        <v>-5.9690966640426712E-5</v>
      </c>
      <c r="AB15">
        <f t="shared" si="5"/>
        <v>-6.5874103545652602E-5</v>
      </c>
      <c r="AE15">
        <f t="shared" si="6"/>
        <v>137.14937961835548</v>
      </c>
      <c r="AF15">
        <f t="shared" si="7"/>
        <v>135.15602217899692</v>
      </c>
      <c r="AH15" s="1">
        <f t="shared" si="8"/>
        <v>138.16054078987219</v>
      </c>
    </row>
    <row r="16" spans="1:34">
      <c r="A16" t="s">
        <v>4</v>
      </c>
      <c r="B16" s="1">
        <v>-1.6005291348645501E-4</v>
      </c>
      <c r="C16">
        <v>36.2636431904143</v>
      </c>
      <c r="D16" t="s">
        <v>12</v>
      </c>
      <c r="E16">
        <v>19502.014295540001</v>
      </c>
      <c r="F16">
        <v>8237.2116872231509</v>
      </c>
      <c r="G16" t="s">
        <v>11</v>
      </c>
      <c r="H16" s="1">
        <v>-3.4316574666409702E-4</v>
      </c>
      <c r="I16">
        <v>336.08031624578001</v>
      </c>
      <c r="J16" t="s">
        <v>10</v>
      </c>
      <c r="K16">
        <v>28203.9606289074</v>
      </c>
      <c r="L16">
        <v>432957.15820118098</v>
      </c>
      <c r="M16" t="s">
        <v>9</v>
      </c>
      <c r="N16" s="1">
        <v>-1.8141691576571901E-3</v>
      </c>
      <c r="O16">
        <v>18218.036083648702</v>
      </c>
      <c r="Q16">
        <v>20265.6622453364</v>
      </c>
      <c r="R16">
        <v>32596.4047232472</v>
      </c>
      <c r="T16">
        <f t="shared" si="0"/>
        <v>19502.014295594927</v>
      </c>
      <c r="U16">
        <f t="shared" si="1"/>
        <v>28203.960629197762</v>
      </c>
      <c r="X16">
        <f t="shared" si="2"/>
        <v>0.9026071397926666</v>
      </c>
      <c r="Y16">
        <f t="shared" si="3"/>
        <v>0.98188648227690911</v>
      </c>
      <c r="AA16">
        <f t="shared" si="4"/>
        <v>-1.7788679605029386E-4</v>
      </c>
      <c r="AB16">
        <f t="shared" si="5"/>
        <v>-1.9001477739129415E-4</v>
      </c>
      <c r="AE16">
        <f t="shared" si="6"/>
        <v>99.500751308728184</v>
      </c>
      <c r="AF16">
        <f t="shared" si="7"/>
        <v>97.027016876306448</v>
      </c>
      <c r="AH16" s="1">
        <f t="shared" si="8"/>
        <v>97.502228305935461</v>
      </c>
    </row>
    <row r="17" spans="1:34">
      <c r="A17" t="s">
        <v>4</v>
      </c>
      <c r="B17" s="1">
        <v>-5.7067216554638805E-4</v>
      </c>
      <c r="C17">
        <v>38.5526095015545</v>
      </c>
      <c r="D17" t="s">
        <v>12</v>
      </c>
      <c r="E17">
        <v>19566.482905335801</v>
      </c>
      <c r="F17">
        <v>7727.7540030105802</v>
      </c>
      <c r="G17" t="s">
        <v>11</v>
      </c>
      <c r="H17" s="1">
        <v>-1.2305755527969101E-3</v>
      </c>
      <c r="I17">
        <v>304.52751426881298</v>
      </c>
      <c r="J17" t="s">
        <v>10</v>
      </c>
      <c r="K17">
        <v>28376.8793603089</v>
      </c>
      <c r="L17">
        <v>412995.06393733103</v>
      </c>
      <c r="M17" t="s">
        <v>9</v>
      </c>
      <c r="N17" s="1">
        <v>-4.2858691966126796E-3</v>
      </c>
      <c r="O17">
        <v>16894.440232729201</v>
      </c>
      <c r="Q17">
        <v>20544.074624908699</v>
      </c>
      <c r="R17">
        <v>31927.239881053501</v>
      </c>
      <c r="T17">
        <f t="shared" si="0"/>
        <v>19566.482906038054</v>
      </c>
      <c r="U17">
        <f t="shared" si="1"/>
        <v>28376.879362754727</v>
      </c>
      <c r="X17">
        <f t="shared" si="2"/>
        <v>0.887627971338384</v>
      </c>
      <c r="Y17">
        <f t="shared" si="3"/>
        <v>0.98229384933162822</v>
      </c>
      <c r="AA17">
        <f t="shared" si="4"/>
        <v>-6.4482684789240129E-4</v>
      </c>
      <c r="AB17">
        <f t="shared" si="5"/>
        <v>-6.3645400394113534E-4</v>
      </c>
      <c r="AE17">
        <f t="shared" si="6"/>
        <v>113.51216921707729</v>
      </c>
      <c r="AF17">
        <f t="shared" si="7"/>
        <v>108.03535151808003</v>
      </c>
      <c r="AH17" s="1">
        <f t="shared" si="8"/>
        <v>112.386796030981</v>
      </c>
    </row>
    <row r="18" spans="1:34">
      <c r="A18" t="s">
        <v>4</v>
      </c>
      <c r="B18" s="1">
        <v>-2.2721419551316301E-3</v>
      </c>
      <c r="C18">
        <v>41.046790784742598</v>
      </c>
      <c r="D18" t="s">
        <v>12</v>
      </c>
      <c r="E18">
        <v>19628.481983948899</v>
      </c>
      <c r="F18">
        <v>7282.4582739613998</v>
      </c>
      <c r="G18" t="s">
        <v>11</v>
      </c>
      <c r="H18" s="1">
        <v>-4.3716494196471599E-3</v>
      </c>
      <c r="I18">
        <v>277.137194385084</v>
      </c>
      <c r="J18" t="s">
        <v>10</v>
      </c>
      <c r="K18">
        <v>28594.4657161205</v>
      </c>
      <c r="L18">
        <v>396685.32789369998</v>
      </c>
      <c r="M18" t="s">
        <v>9</v>
      </c>
      <c r="N18" s="1">
        <v>-1.6186557937154299E-2</v>
      </c>
      <c r="O18">
        <v>15804.1798798042</v>
      </c>
      <c r="Q18">
        <v>20642.1196352402</v>
      </c>
      <c r="R18">
        <v>33854.900767072002</v>
      </c>
      <c r="T18">
        <f t="shared" si="0"/>
        <v>19628.481993881906</v>
      </c>
      <c r="U18">
        <f t="shared" si="1"/>
        <v>28594.465752898657</v>
      </c>
      <c r="X18">
        <f t="shared" si="2"/>
        <v>0.8709966789722795</v>
      </c>
      <c r="Y18">
        <f t="shared" si="3"/>
        <v>0.98276651140534432</v>
      </c>
      <c r="AA18">
        <f t="shared" si="4"/>
        <v>-2.5429853905766225E-3</v>
      </c>
      <c r="AB18">
        <f t="shared" si="5"/>
        <v>-2.5119358842591124E-3</v>
      </c>
      <c r="AE18">
        <f t="shared" si="6"/>
        <v>119.08847828477057</v>
      </c>
      <c r="AF18">
        <f t="shared" si="7"/>
        <v>119.13911217584817</v>
      </c>
      <c r="AH18" s="1">
        <f t="shared" si="8"/>
        <v>119.70320375216353</v>
      </c>
    </row>
    <row r="19" spans="1:34">
      <c r="A19" t="s">
        <v>4</v>
      </c>
      <c r="B19" s="1">
        <v>-6.6205809693478199E-3</v>
      </c>
      <c r="C19">
        <v>43.528772364102899</v>
      </c>
      <c r="D19" t="s">
        <v>12</v>
      </c>
      <c r="E19">
        <v>19672.2139266626</v>
      </c>
      <c r="F19">
        <v>6883.0130808009499</v>
      </c>
      <c r="G19" t="s">
        <v>11</v>
      </c>
      <c r="H19" s="1">
        <v>-1.14323900234651E-2</v>
      </c>
      <c r="I19">
        <v>252.845813113974</v>
      </c>
      <c r="J19" t="s">
        <v>10</v>
      </c>
      <c r="K19">
        <v>28845.933318937499</v>
      </c>
      <c r="L19">
        <v>382707.17106080201</v>
      </c>
      <c r="M19" t="s">
        <v>9</v>
      </c>
      <c r="N19" s="1">
        <v>-6.1416005038166202E-2</v>
      </c>
      <c r="O19">
        <v>14863.317876449401</v>
      </c>
      <c r="Q19">
        <v>20425.4771513999</v>
      </c>
      <c r="R19">
        <v>35697.550922646697</v>
      </c>
      <c r="T19">
        <f t="shared" si="0"/>
        <v>19672.214002351662</v>
      </c>
      <c r="U19">
        <f t="shared" si="1"/>
        <v>28845.933725547133</v>
      </c>
      <c r="X19">
        <f t="shared" si="2"/>
        <v>0.85312920035337259</v>
      </c>
      <c r="Y19">
        <f t="shared" si="3"/>
        <v>0.98327314930516763</v>
      </c>
      <c r="AA19">
        <f t="shared" si="4"/>
        <v>-7.3272952128729061E-3</v>
      </c>
      <c r="AB19">
        <f t="shared" si="5"/>
        <v>-7.5371358465069691E-3</v>
      </c>
      <c r="AE19">
        <f t="shared" si="6"/>
        <v>96.94374485410745</v>
      </c>
      <c r="AF19">
        <f t="shared" si="7"/>
        <v>100.01321707880308</v>
      </c>
      <c r="AH19" s="1">
        <f t="shared" si="8"/>
        <v>97.797694837562545</v>
      </c>
    </row>
    <row r="20" spans="1:34">
      <c r="A20" t="s">
        <v>4</v>
      </c>
      <c r="B20" s="1">
        <v>-2.01365593924351E-2</v>
      </c>
      <c r="C20">
        <v>46.2337630526631</v>
      </c>
      <c r="D20" t="s">
        <v>12</v>
      </c>
      <c r="E20">
        <v>19717.089530883499</v>
      </c>
      <c r="F20">
        <v>6526.6021299590302</v>
      </c>
      <c r="G20" t="s">
        <v>11</v>
      </c>
      <c r="H20" s="1">
        <v>-3.2763303146139497E-2</v>
      </c>
      <c r="I20">
        <v>231.396608621431</v>
      </c>
      <c r="J20" t="s">
        <v>10</v>
      </c>
      <c r="K20">
        <v>29060.589392023001</v>
      </c>
      <c r="L20">
        <v>371496.46121128002</v>
      </c>
      <c r="M20" t="s">
        <v>9</v>
      </c>
      <c r="N20" s="1">
        <v>-0.17516186352555199</v>
      </c>
      <c r="O20">
        <v>14099.7425146639</v>
      </c>
      <c r="Q20">
        <v>20538.5503502758</v>
      </c>
      <c r="R20">
        <v>36137.136352583497</v>
      </c>
      <c r="T20">
        <f t="shared" si="0"/>
        <v>19717.090190623698</v>
      </c>
      <c r="U20">
        <f t="shared" si="1"/>
        <v>29060.592919180268</v>
      </c>
      <c r="X20">
        <f t="shared" si="2"/>
        <v>0.833470081915475</v>
      </c>
      <c r="Y20">
        <f t="shared" si="3"/>
        <v>0.98385357879573876</v>
      </c>
      <c r="AA20">
        <f t="shared" si="4"/>
        <v>-2.2239289995413782E-2</v>
      </c>
      <c r="AB20">
        <f t="shared" si="5"/>
        <v>-2.2639663250287104E-2</v>
      </c>
      <c r="AE20">
        <f t="shared" si="6"/>
        <v>100.87059210585781</v>
      </c>
      <c r="AF20">
        <f t="shared" si="7"/>
        <v>100.09363388965001</v>
      </c>
      <c r="AH20" s="1">
        <f t="shared" si="8"/>
        <v>101.02707718641024</v>
      </c>
    </row>
    <row r="21" spans="1:34">
      <c r="A21" t="s">
        <v>4</v>
      </c>
      <c r="B21" s="1">
        <v>-5.1734005539893602E-2</v>
      </c>
      <c r="C21">
        <v>48.467806896672599</v>
      </c>
      <c r="D21" t="s">
        <v>12</v>
      </c>
      <c r="E21">
        <v>19751.242347415398</v>
      </c>
      <c r="F21">
        <v>6201.0475685277397</v>
      </c>
      <c r="G21" t="s">
        <v>11</v>
      </c>
      <c r="H21" s="1">
        <v>-7.5349156742962706E-2</v>
      </c>
      <c r="I21">
        <v>212.25578899879901</v>
      </c>
      <c r="J21" t="s">
        <v>10</v>
      </c>
      <c r="K21">
        <v>29292.512202067701</v>
      </c>
      <c r="L21">
        <v>360030.17691048997</v>
      </c>
      <c r="M21" t="s">
        <v>9</v>
      </c>
      <c r="N21" s="1">
        <v>-0.50458428413566903</v>
      </c>
      <c r="O21">
        <v>13319.7188579593</v>
      </c>
      <c r="Q21">
        <v>20401.480460567102</v>
      </c>
      <c r="R21">
        <v>36542.565302897201</v>
      </c>
      <c r="T21">
        <f t="shared" si="0"/>
        <v>19751.246245529092</v>
      </c>
      <c r="U21">
        <f t="shared" si="1"/>
        <v>29292.538306233851</v>
      </c>
      <c r="X21">
        <f t="shared" si="2"/>
        <v>0.81410272158065766</v>
      </c>
      <c r="Y21">
        <f t="shared" si="3"/>
        <v>0.98431449995019671</v>
      </c>
      <c r="AA21">
        <f t="shared" si="4"/>
        <v>-5.6123997878005399E-2</v>
      </c>
      <c r="AB21">
        <f t="shared" si="5"/>
        <v>-5.8837188607361077E-2</v>
      </c>
      <c r="AE21">
        <f t="shared" si="6"/>
        <v>86.481077561027931</v>
      </c>
      <c r="AF21">
        <f t="shared" si="7"/>
        <v>88.853519820123338</v>
      </c>
      <c r="AH21" s="1">
        <f t="shared" si="8"/>
        <v>87.928754079531089</v>
      </c>
    </row>
    <row r="22" spans="1:34">
      <c r="A22" t="s">
        <v>4</v>
      </c>
      <c r="B22" s="1">
        <v>-0.153566268066124</v>
      </c>
      <c r="C22">
        <v>51.357825549887998</v>
      </c>
      <c r="D22" t="s">
        <v>12</v>
      </c>
      <c r="E22">
        <v>19792.769329463401</v>
      </c>
      <c r="F22">
        <v>5910.9997076255404</v>
      </c>
      <c r="G22" t="s">
        <v>11</v>
      </c>
      <c r="H22" s="1">
        <v>-0.219296333072586</v>
      </c>
      <c r="I22">
        <v>195.40337547210001</v>
      </c>
      <c r="J22" t="s">
        <v>10</v>
      </c>
      <c r="K22">
        <v>29477.943057760702</v>
      </c>
      <c r="L22">
        <v>351876.929464605</v>
      </c>
      <c r="M22" t="s">
        <v>9</v>
      </c>
      <c r="N22" s="1">
        <v>-1.23617630202929</v>
      </c>
      <c r="O22">
        <v>12758.1407014223</v>
      </c>
      <c r="Q22">
        <v>20638.778053195601</v>
      </c>
      <c r="R22">
        <v>37439.334440753002</v>
      </c>
      <c r="T22">
        <f t="shared" si="0"/>
        <v>19792.803005982871</v>
      </c>
      <c r="U22">
        <f t="shared" si="1"/>
        <v>29478.132892742076</v>
      </c>
      <c r="X22">
        <f t="shared" si="2"/>
        <v>0.79187236349481172</v>
      </c>
      <c r="Y22">
        <f t="shared" si="3"/>
        <v>0.98491506460995126</v>
      </c>
      <c r="AA22">
        <f t="shared" si="4"/>
        <v>-0.16724651114325131</v>
      </c>
      <c r="AB22">
        <f t="shared" si="5"/>
        <v>-0.16989737048107681</v>
      </c>
      <c r="AE22">
        <f t="shared" si="6"/>
        <v>99.496136488341094</v>
      </c>
      <c r="AF22">
        <f t="shared" si="7"/>
        <v>97.108353295030895</v>
      </c>
      <c r="AH22" s="1">
        <f t="shared" si="8"/>
        <v>99.203240928603975</v>
      </c>
    </row>
    <row r="23" spans="1:34">
      <c r="A23" t="s">
        <v>4</v>
      </c>
      <c r="B23" s="1">
        <v>-0.46441984578900702</v>
      </c>
      <c r="C23">
        <v>54.285637149478497</v>
      </c>
      <c r="D23" t="s">
        <v>12</v>
      </c>
      <c r="E23">
        <v>19832.911676723899</v>
      </c>
      <c r="F23">
        <v>5648.2447066648301</v>
      </c>
      <c r="G23" t="s">
        <v>11</v>
      </c>
      <c r="H23" s="1">
        <v>-0.62318132710969998</v>
      </c>
      <c r="I23">
        <v>180.32136220443999</v>
      </c>
      <c r="J23" t="s">
        <v>10</v>
      </c>
      <c r="K23">
        <v>29664.728629825298</v>
      </c>
      <c r="L23">
        <v>344949.72792427201</v>
      </c>
      <c r="M23" t="s">
        <v>9</v>
      </c>
      <c r="N23" s="1">
        <v>-3.4274945281765898</v>
      </c>
      <c r="O23">
        <v>12272.155560756501</v>
      </c>
      <c r="Q23">
        <v>20695.652910839999</v>
      </c>
      <c r="R23">
        <v>38920.508469750901</v>
      </c>
      <c r="T23">
        <f t="shared" si="0"/>
        <v>19833.201094499735</v>
      </c>
      <c r="U23">
        <f t="shared" si="1"/>
        <v>29666.320426305516</v>
      </c>
      <c r="X23">
        <f t="shared" si="2"/>
        <v>0.7686103257832243</v>
      </c>
      <c r="Y23">
        <f t="shared" si="3"/>
        <v>0.98551923739188396</v>
      </c>
      <c r="AA23">
        <f t="shared" si="4"/>
        <v>-0.50115561322997482</v>
      </c>
      <c r="AB23">
        <f t="shared" si="5"/>
        <v>-0.50732742685478049</v>
      </c>
      <c r="AE23">
        <f t="shared" si="6"/>
        <v>99.912639386009346</v>
      </c>
      <c r="AF23">
        <f t="shared" si="7"/>
        <v>99.650827229340649</v>
      </c>
      <c r="AH23" s="1">
        <f t="shared" si="8"/>
        <v>100.60212381916195</v>
      </c>
    </row>
    <row r="24" spans="1:34">
      <c r="A24" t="s">
        <v>4</v>
      </c>
      <c r="B24" s="1">
        <v>-2.1717256772932201</v>
      </c>
      <c r="C24">
        <v>57.0907674196268</v>
      </c>
      <c r="D24" t="s">
        <v>12</v>
      </c>
      <c r="E24">
        <v>19887.190673537101</v>
      </c>
      <c r="F24">
        <v>5415.2806143616299</v>
      </c>
      <c r="G24" t="s">
        <v>11</v>
      </c>
      <c r="H24" s="1">
        <v>-2.6745290941156901</v>
      </c>
      <c r="I24">
        <v>166.822465212266</v>
      </c>
      <c r="J24" t="s">
        <v>10</v>
      </c>
      <c r="K24">
        <v>29828.937271287599</v>
      </c>
      <c r="L24">
        <v>338727.81271592801</v>
      </c>
      <c r="M24" t="s">
        <v>9</v>
      </c>
      <c r="N24" s="1">
        <v>-10.658512447493001</v>
      </c>
      <c r="O24">
        <v>11817.1738361839</v>
      </c>
      <c r="Q24">
        <v>21150.346722396898</v>
      </c>
      <c r="R24">
        <v>38729.384096969698</v>
      </c>
      <c r="T24">
        <f t="shared" si="0"/>
        <v>19892.999017045458</v>
      </c>
      <c r="U24">
        <f t="shared" si="1"/>
        <v>29852.084636451571</v>
      </c>
      <c r="X24">
        <f t="shared" si="2"/>
        <v>0.74503173953331092</v>
      </c>
      <c r="Y24">
        <f t="shared" si="3"/>
        <v>0.98607956302583044</v>
      </c>
      <c r="AA24">
        <f t="shared" si="4"/>
        <v>-2.2999245898371528</v>
      </c>
      <c r="AB24">
        <f t="shared" si="5"/>
        <v>-2.2898654576410022</v>
      </c>
      <c r="AE24">
        <f t="shared" si="6"/>
        <v>128.4339502051788</v>
      </c>
      <c r="AF24">
        <f t="shared" si="7"/>
        <v>127.45192086440898</v>
      </c>
      <c r="AH24" s="1">
        <f t="shared" si="8"/>
        <v>129.53046913039927</v>
      </c>
    </row>
    <row r="25" spans="1:34">
      <c r="A25" t="s">
        <v>4</v>
      </c>
      <c r="B25" s="1">
        <v>-13.0719796422814</v>
      </c>
      <c r="C25">
        <v>54.848757103872302</v>
      </c>
      <c r="D25" t="s">
        <v>12</v>
      </c>
      <c r="E25">
        <v>19950.279952749301</v>
      </c>
      <c r="F25">
        <v>5213.4015638959499</v>
      </c>
      <c r="G25" t="s">
        <v>11</v>
      </c>
      <c r="H25" s="1">
        <v>-15.103548880442499</v>
      </c>
      <c r="I25">
        <v>147.26466084833999</v>
      </c>
      <c r="J25" t="s">
        <v>10</v>
      </c>
      <c r="K25">
        <v>29994.9695527412</v>
      </c>
      <c r="L25">
        <v>333403.87410513201</v>
      </c>
      <c r="M25" t="s">
        <v>9</v>
      </c>
      <c r="N25" s="1">
        <v>-50.024362315712501</v>
      </c>
      <c r="O25">
        <v>11127.0558540328</v>
      </c>
      <c r="Q25">
        <v>21626.354598384401</v>
      </c>
      <c r="R25">
        <v>40502.86</v>
      </c>
      <c r="T25">
        <f t="shared" si="0"/>
        <v>20147.713236240648</v>
      </c>
      <c r="U25">
        <f t="shared" si="1"/>
        <v>30648.886998550304</v>
      </c>
      <c r="X25">
        <f t="shared" si="2"/>
        <v>0.72862387040111931</v>
      </c>
      <c r="Y25">
        <f t="shared" si="3"/>
        <v>0.98693804556523268</v>
      </c>
      <c r="AA25">
        <f t="shared" si="4"/>
        <v>-13.623299039145707</v>
      </c>
      <c r="AB25">
        <f t="shared" si="5"/>
        <v>-13.554649981017842</v>
      </c>
      <c r="AE25">
        <f t="shared" si="6"/>
        <v>142.22464889205185</v>
      </c>
      <c r="AF25">
        <f t="shared" si="7"/>
        <v>142.19159389238277</v>
      </c>
      <c r="AH25" s="1">
        <f t="shared" si="8"/>
        <v>143.01318132922759</v>
      </c>
    </row>
    <row r="26" spans="1:34">
      <c r="A26" t="s">
        <v>4</v>
      </c>
      <c r="B26" s="1">
        <v>-35.759308669958003</v>
      </c>
      <c r="C26">
        <v>34.830550750014403</v>
      </c>
      <c r="D26" t="s">
        <v>12</v>
      </c>
      <c r="E26">
        <v>19969.591756767899</v>
      </c>
      <c r="F26">
        <v>5028.6347078722001</v>
      </c>
      <c r="G26" t="s">
        <v>11</v>
      </c>
      <c r="H26" s="1">
        <v>-29.638240899734999</v>
      </c>
      <c r="I26">
        <v>68.199183259141094</v>
      </c>
      <c r="J26" t="s">
        <v>10</v>
      </c>
      <c r="K26">
        <v>30356.4136555921</v>
      </c>
      <c r="L26">
        <v>328185.04774263198</v>
      </c>
      <c r="M26" t="s">
        <v>9</v>
      </c>
      <c r="N26" s="1">
        <v>-363.00730900623802</v>
      </c>
      <c r="O26">
        <v>6985.7751611081103</v>
      </c>
      <c r="Q26">
        <v>21405.101789999499</v>
      </c>
      <c r="R26">
        <v>60627.662562562502</v>
      </c>
      <c r="T26">
        <f t="shared" si="0"/>
        <v>21029.434761536097</v>
      </c>
      <c r="U26">
        <f t="shared" si="1"/>
        <v>43337.304067796991</v>
      </c>
      <c r="X26">
        <f t="shared" si="2"/>
        <v>0.66193690505966685</v>
      </c>
      <c r="Y26">
        <f t="shared" si="3"/>
        <v>0.99033180730043346</v>
      </c>
      <c r="AA26">
        <f t="shared" si="4"/>
        <v>-33.690001555216888</v>
      </c>
      <c r="AB26">
        <f t="shared" si="5"/>
        <v>-38.923205397756973</v>
      </c>
      <c r="AE26">
        <f t="shared" si="6"/>
        <v>84.824783999373494</v>
      </c>
      <c r="AF26">
        <f t="shared" si="7"/>
        <v>96.682896942468005</v>
      </c>
      <c r="AH26" s="1">
        <f t="shared" si="8"/>
        <v>92.92127982619742</v>
      </c>
    </row>
    <row r="27" spans="1:34">
      <c r="A27" t="s">
        <v>4</v>
      </c>
      <c r="B27" s="1">
        <v>-48.424678501817397</v>
      </c>
      <c r="C27">
        <v>26.570504111728901</v>
      </c>
      <c r="D27" t="s">
        <v>12</v>
      </c>
      <c r="E27">
        <v>19967.0876867507</v>
      </c>
      <c r="F27">
        <v>4863.8473762841504</v>
      </c>
      <c r="G27" t="s">
        <v>11</v>
      </c>
      <c r="H27" s="1">
        <v>-30.894971779489001</v>
      </c>
      <c r="I27">
        <v>33.437977748200097</v>
      </c>
      <c r="J27" t="s">
        <v>10</v>
      </c>
      <c r="K27">
        <v>30539.034666430001</v>
      </c>
      <c r="L27">
        <v>325102.25694496301</v>
      </c>
      <c r="M27" t="s">
        <v>9</v>
      </c>
      <c r="N27" s="1">
        <v>-543.49256641573197</v>
      </c>
      <c r="O27">
        <v>4795.7182522516496</v>
      </c>
      <c r="Q27">
        <v>21502.528956257898</v>
      </c>
      <c r="R27">
        <v>75342.397462887995</v>
      </c>
      <c r="T27">
        <f t="shared" si="0"/>
        <v>21463.166762495177</v>
      </c>
      <c r="U27">
        <f t="shared" si="1"/>
        <v>56857.487463239464</v>
      </c>
      <c r="X27">
        <f t="shared" si="2"/>
        <v>0.55722085798221965</v>
      </c>
      <c r="Y27">
        <f t="shared" si="3"/>
        <v>0.99307581362962016</v>
      </c>
      <c r="AA27">
        <f t="shared" si="4"/>
        <v>-40.662889999481514</v>
      </c>
      <c r="AB27">
        <f t="shared" si="5"/>
        <v>-51.852620823723655</v>
      </c>
      <c r="AE27">
        <f t="shared" si="6"/>
        <v>18.756199788504407</v>
      </c>
      <c r="AF27">
        <f t="shared" si="7"/>
        <v>28.486472586700941</v>
      </c>
      <c r="AH27" s="1">
        <f t="shared" si="8"/>
        <v>30.08973620129446</v>
      </c>
    </row>
    <row r="28" spans="1:34">
      <c r="A28" t="s">
        <v>4</v>
      </c>
      <c r="B28" s="1">
        <v>-55.785162341562199</v>
      </c>
      <c r="C28">
        <v>23.247628682028701</v>
      </c>
      <c r="D28" t="s">
        <v>12</v>
      </c>
      <c r="E28">
        <v>19963.942475202399</v>
      </c>
      <c r="F28">
        <v>4714.5254913475001</v>
      </c>
      <c r="G28" t="s">
        <v>11</v>
      </c>
      <c r="H28" s="1">
        <v>-30.472660051374501</v>
      </c>
      <c r="I28">
        <v>20.034418595452902</v>
      </c>
      <c r="J28" t="s">
        <v>10</v>
      </c>
      <c r="K28">
        <v>30651.051897156602</v>
      </c>
      <c r="L28">
        <v>322662.64602014102</v>
      </c>
      <c r="M28" t="s">
        <v>9</v>
      </c>
      <c r="N28" s="1">
        <v>-636.10262846148703</v>
      </c>
      <c r="O28">
        <v>3571.71997233197</v>
      </c>
      <c r="Q28">
        <v>21623.9291393401</v>
      </c>
      <c r="R28">
        <v>80962.085021398001</v>
      </c>
      <c r="T28">
        <f t="shared" si="0"/>
        <v>21663.864763147561</v>
      </c>
      <c r="U28">
        <f t="shared" si="1"/>
        <v>66136.140291775082</v>
      </c>
      <c r="X28">
        <f t="shared" si="2"/>
        <v>0.46288056724794141</v>
      </c>
      <c r="Y28">
        <f t="shared" si="3"/>
        <v>0.9944221078573583</v>
      </c>
      <c r="AA28">
        <f t="shared" si="4"/>
        <v>-42.1893254699214</v>
      </c>
      <c r="AB28">
        <f t="shared" si="5"/>
        <v>-59.022110576070268</v>
      </c>
      <c r="AE28">
        <f t="shared" si="6"/>
        <v>3.6847185359903709</v>
      </c>
      <c r="AF28">
        <f t="shared" si="7"/>
        <v>12.932594580986628</v>
      </c>
      <c r="AH28" s="1">
        <f t="shared" si="8"/>
        <v>14.126274025899562</v>
      </c>
    </row>
    <row r="29" spans="1:34">
      <c r="A29" t="s">
        <v>4</v>
      </c>
      <c r="B29" s="1">
        <v>-57.6050419273176</v>
      </c>
      <c r="C29">
        <v>22.074327242456501</v>
      </c>
      <c r="D29" t="s">
        <v>12</v>
      </c>
      <c r="E29">
        <v>19955.356125516599</v>
      </c>
      <c r="F29">
        <v>4575.5636382327102</v>
      </c>
      <c r="G29" t="s">
        <v>11</v>
      </c>
      <c r="H29" s="1">
        <v>-28.419279030136501</v>
      </c>
      <c r="I29">
        <v>14.018137783713399</v>
      </c>
      <c r="J29" t="s">
        <v>10</v>
      </c>
      <c r="K29">
        <v>30704.806080556398</v>
      </c>
      <c r="L29">
        <v>320389.48147554399</v>
      </c>
      <c r="M29" t="s">
        <v>9</v>
      </c>
      <c r="N29" s="1">
        <v>-669.92984075667096</v>
      </c>
      <c r="O29">
        <v>2832.06041759145</v>
      </c>
      <c r="Q29">
        <v>21322.519571029599</v>
      </c>
      <c r="R29">
        <v>76857.497112582801</v>
      </c>
      <c r="T29">
        <f t="shared" si="0"/>
        <v>21592.449885591748</v>
      </c>
      <c r="U29">
        <f t="shared" si="1"/>
        <v>69296.142645705637</v>
      </c>
      <c r="X29">
        <f t="shared" si="2"/>
        <v>0.38839513381945895</v>
      </c>
      <c r="Y29">
        <f t="shared" si="3"/>
        <v>0.99507457805153043</v>
      </c>
      <c r="AA29">
        <f t="shared" si="4"/>
        <v>-39.754887316210159</v>
      </c>
      <c r="AB29">
        <f t="shared" si="5"/>
        <v>-60.620999931063913</v>
      </c>
      <c r="AE29">
        <f t="shared" si="6"/>
        <v>-5.9416963588751477</v>
      </c>
      <c r="AF29">
        <f t="shared" si="7"/>
        <v>2.672764605026388</v>
      </c>
      <c r="AH29" s="1">
        <f t="shared" si="8"/>
        <v>3.2099414539195283</v>
      </c>
    </row>
    <row r="30" spans="1:34">
      <c r="A30" t="s">
        <v>4</v>
      </c>
      <c r="B30" s="1">
        <v>-60.251121742547298</v>
      </c>
      <c r="C30">
        <v>22.189298271892099</v>
      </c>
      <c r="D30" t="s">
        <v>12</v>
      </c>
      <c r="E30">
        <v>19951.970285194799</v>
      </c>
      <c r="F30">
        <v>4448.6778620454897</v>
      </c>
      <c r="G30" t="s">
        <v>11</v>
      </c>
      <c r="H30" s="1">
        <v>-27.831652511255101</v>
      </c>
      <c r="I30">
        <v>10.637918660401199</v>
      </c>
      <c r="J30" t="s">
        <v>10</v>
      </c>
      <c r="K30">
        <v>30753.578772865199</v>
      </c>
      <c r="L30">
        <v>318502.43716966303</v>
      </c>
      <c r="M30" t="s">
        <v>9</v>
      </c>
      <c r="N30" s="1">
        <v>-695.70380687661395</v>
      </c>
      <c r="O30">
        <v>2379.0066550588499</v>
      </c>
      <c r="Q30">
        <v>21523.22596838</v>
      </c>
      <c r="R30">
        <v>80905.711904090203</v>
      </c>
      <c r="T30">
        <f t="shared" si="0"/>
        <v>21628.858568946704</v>
      </c>
      <c r="U30">
        <f t="shared" si="1"/>
        <v>72670.513537741674</v>
      </c>
      <c r="X30">
        <f t="shared" si="2"/>
        <v>0.32405789020562087</v>
      </c>
      <c r="Y30">
        <f t="shared" si="3"/>
        <v>0.99554832598228427</v>
      </c>
      <c r="AA30">
        <f t="shared" si="4"/>
        <v>-38.337437311933698</v>
      </c>
      <c r="AB30">
        <f t="shared" si="5"/>
        <v>-63.07994995044632</v>
      </c>
      <c r="AE30">
        <f t="shared" si="6"/>
        <v>-3.6301903190255982</v>
      </c>
      <c r="AF30">
        <f t="shared" si="7"/>
        <v>3.9756364389081371</v>
      </c>
      <c r="AH30" s="1">
        <f t="shared" si="8"/>
        <v>4.4903545692218794</v>
      </c>
    </row>
    <row r="31" spans="1:34">
      <c r="A31" t="s">
        <v>4</v>
      </c>
      <c r="B31" s="1">
        <v>-57.980752069476303</v>
      </c>
      <c r="C31">
        <v>21.240853671217302</v>
      </c>
      <c r="D31" t="s">
        <v>12</v>
      </c>
      <c r="E31">
        <v>19944.912744937901</v>
      </c>
      <c r="F31">
        <v>4327.8566654834804</v>
      </c>
      <c r="G31" t="s">
        <v>11</v>
      </c>
      <c r="H31" s="1">
        <v>-26.766680972764402</v>
      </c>
      <c r="I31">
        <v>8.6693618472976102</v>
      </c>
      <c r="J31" t="s">
        <v>10</v>
      </c>
      <c r="K31">
        <v>30745.0042515594</v>
      </c>
      <c r="L31">
        <v>316090.92657211999</v>
      </c>
      <c r="M31" t="s">
        <v>9</v>
      </c>
      <c r="N31" s="1">
        <v>-690.31949213878295</v>
      </c>
      <c r="O31">
        <v>1992.74870542146</v>
      </c>
      <c r="Q31">
        <v>21236.228906182801</v>
      </c>
      <c r="R31">
        <v>69438.333930348206</v>
      </c>
      <c r="T31">
        <f t="shared" si="0"/>
        <v>21496.865038142521</v>
      </c>
      <c r="U31">
        <f t="shared" si="1"/>
        <v>70770.247573984976</v>
      </c>
      <c r="X31">
        <f t="shared" si="2"/>
        <v>0.28984618455628092</v>
      </c>
      <c r="Y31">
        <f t="shared" si="3"/>
        <v>0.99566839033329591</v>
      </c>
      <c r="AA31">
        <f t="shared" si="4"/>
        <v>-35.81396038461483</v>
      </c>
      <c r="AB31">
        <f t="shared" si="5"/>
        <v>-60.719796668591997</v>
      </c>
      <c r="AE31">
        <f t="shared" si="6"/>
        <v>-6.8062828367598689</v>
      </c>
      <c r="AF31">
        <f t="shared" si="7"/>
        <v>-3.8128564012607948</v>
      </c>
      <c r="AH31" s="1">
        <f t="shared" si="8"/>
        <v>-3.8405374115623796</v>
      </c>
    </row>
    <row r="32" spans="1:34">
      <c r="A32" t="s">
        <v>4</v>
      </c>
      <c r="B32" s="1">
        <v>-60.8107381222406</v>
      </c>
      <c r="C32">
        <v>22.637677337321001</v>
      </c>
      <c r="D32" t="s">
        <v>12</v>
      </c>
      <c r="E32">
        <v>19944.926506613101</v>
      </c>
      <c r="F32">
        <v>4218.3216216327701</v>
      </c>
      <c r="G32" t="s">
        <v>11</v>
      </c>
      <c r="H32" s="1">
        <v>-26.772052211945901</v>
      </c>
      <c r="I32">
        <v>7.2669091333421196</v>
      </c>
      <c r="J32" t="s">
        <v>10</v>
      </c>
      <c r="K32">
        <v>30786.375239993598</v>
      </c>
      <c r="L32">
        <v>314536.27256184898</v>
      </c>
      <c r="M32" t="s">
        <v>9</v>
      </c>
      <c r="N32" s="1">
        <v>-705.94985071705196</v>
      </c>
      <c r="O32">
        <v>1786.2332626038101</v>
      </c>
      <c r="Q32">
        <v>21582.054080783699</v>
      </c>
      <c r="R32">
        <v>82063.731500701193</v>
      </c>
      <c r="T32">
        <f t="shared" si="0"/>
        <v>21572.954762668694</v>
      </c>
      <c r="U32">
        <f t="shared" si="1"/>
        <v>73715.70673938308</v>
      </c>
      <c r="X32">
        <f t="shared" si="2"/>
        <v>0.24300316409561704</v>
      </c>
      <c r="Y32">
        <f t="shared" si="3"/>
        <v>0.99594819713549088</v>
      </c>
      <c r="AA32">
        <f t="shared" si="4"/>
        <v>-35.043560589804414</v>
      </c>
      <c r="AB32">
        <f t="shared" si="5"/>
        <v>-63.424714626659132</v>
      </c>
      <c r="AE32">
        <f t="shared" si="6"/>
        <v>-2.1745039459919666</v>
      </c>
      <c r="AF32">
        <f t="shared" si="7"/>
        <v>4.357692385826172</v>
      </c>
      <c r="AH32" s="1">
        <f t="shared" si="8"/>
        <v>4.7646275809773906</v>
      </c>
    </row>
    <row r="33" spans="1:34">
      <c r="A33" t="s">
        <v>4</v>
      </c>
      <c r="B33" s="1">
        <v>-60.175126177577297</v>
      </c>
      <c r="C33">
        <v>23.491931943941001</v>
      </c>
      <c r="D33" t="s">
        <v>12</v>
      </c>
      <c r="E33">
        <v>19941.7666470691</v>
      </c>
      <c r="F33">
        <v>4115.6432962212903</v>
      </c>
      <c r="G33" t="s">
        <v>11</v>
      </c>
      <c r="H33" s="1">
        <v>-26.412023004977002</v>
      </c>
      <c r="I33">
        <v>6.2821486999841696</v>
      </c>
      <c r="J33" t="s">
        <v>10</v>
      </c>
      <c r="K33">
        <v>30788.4029758215</v>
      </c>
      <c r="L33">
        <v>313007.90989318403</v>
      </c>
      <c r="M33" t="s">
        <v>9</v>
      </c>
      <c r="N33" s="1">
        <v>-706.11881697816705</v>
      </c>
      <c r="O33">
        <v>1622.1717650954199</v>
      </c>
      <c r="Q33">
        <v>21402.5695920533</v>
      </c>
      <c r="R33">
        <v>73573.889639519301</v>
      </c>
      <c r="T33">
        <f t="shared" si="0"/>
        <v>21531.113463998667</v>
      </c>
      <c r="U33">
        <f t="shared" si="1"/>
        <v>73279.191883844309</v>
      </c>
      <c r="X33">
        <f t="shared" si="2"/>
        <v>0.21099387669140079</v>
      </c>
      <c r="Y33">
        <f t="shared" si="3"/>
        <v>0.99614226190451871</v>
      </c>
      <c r="AA33">
        <f t="shared" si="4"/>
        <v>-33.535831032495672</v>
      </c>
      <c r="AB33">
        <f t="shared" si="5"/>
        <v>-62.667007761114519</v>
      </c>
      <c r="AE33">
        <f t="shared" si="6"/>
        <v>-4.3970339241635141</v>
      </c>
      <c r="AF33">
        <f t="shared" si="7"/>
        <v>-1.2018344284558411</v>
      </c>
      <c r="AH33" s="1">
        <f t="shared" si="8"/>
        <v>-1.0507210050393627</v>
      </c>
    </row>
    <row r="34" spans="1:34">
      <c r="A34" t="s">
        <v>4</v>
      </c>
      <c r="B34" s="1">
        <v>-54.568999227751497</v>
      </c>
      <c r="C34">
        <v>23.746844248327701</v>
      </c>
      <c r="D34" t="s">
        <v>12</v>
      </c>
      <c r="E34">
        <v>19943.9093479031</v>
      </c>
      <c r="F34">
        <v>4019.0635345086598</v>
      </c>
      <c r="G34" t="s">
        <v>11</v>
      </c>
      <c r="H34" s="1">
        <v>-26.539661344718699</v>
      </c>
      <c r="I34">
        <v>5.6542536322545498</v>
      </c>
      <c r="J34" t="s">
        <v>10</v>
      </c>
      <c r="K34">
        <v>30708.7179191008</v>
      </c>
      <c r="L34">
        <v>311316.72951984301</v>
      </c>
      <c r="M34" t="s">
        <v>9</v>
      </c>
      <c r="N34" s="1">
        <v>-682.380871745592</v>
      </c>
      <c r="O34">
        <v>1494.7678463428199</v>
      </c>
      <c r="Q34">
        <v>21473.1751816836</v>
      </c>
      <c r="R34">
        <v>52955.190229191699</v>
      </c>
      <c r="T34">
        <f t="shared" ref="T34:T64" si="9">E34+H34*B34</f>
        <v>21392.152107327842</v>
      </c>
      <c r="U34">
        <f t="shared" ref="U34:U64" si="10">K34+N34*B34</f>
        <v>67945.559182418408</v>
      </c>
      <c r="X34">
        <f t="shared" si="2"/>
        <v>0.19231437054562719</v>
      </c>
      <c r="Y34">
        <f t="shared" si="3"/>
        <v>0.99623155801800811</v>
      </c>
      <c r="AA34">
        <f t="shared" si="4"/>
        <v>-31.930105816504856</v>
      </c>
      <c r="AB34">
        <f t="shared" si="5"/>
        <v>-56.934871844940666</v>
      </c>
      <c r="AE34">
        <f t="shared" si="6"/>
        <v>-4.9055288697524553</v>
      </c>
      <c r="AF34">
        <f t="shared" si="7"/>
        <v>-9.5853609241834157</v>
      </c>
      <c r="AH34" s="1">
        <f t="shared" si="8"/>
        <v>-9.7715276141979253</v>
      </c>
    </row>
    <row r="35" spans="1:34">
      <c r="A35" t="s">
        <v>4</v>
      </c>
      <c r="B35" s="1">
        <v>-46.842714410991199</v>
      </c>
      <c r="C35">
        <v>23.393185879688801</v>
      </c>
      <c r="D35" t="s">
        <v>12</v>
      </c>
      <c r="E35">
        <v>19947.301040451501</v>
      </c>
      <c r="F35">
        <v>3927.97293186468</v>
      </c>
      <c r="G35" t="s">
        <v>11</v>
      </c>
      <c r="H35" s="1">
        <v>-26.7236447832016</v>
      </c>
      <c r="I35">
        <v>5.2675305971453303</v>
      </c>
      <c r="J35" t="s">
        <v>10</v>
      </c>
      <c r="K35">
        <v>30592.778257260499</v>
      </c>
      <c r="L35">
        <v>309310.38217685901</v>
      </c>
      <c r="M35" t="s">
        <v>9</v>
      </c>
      <c r="N35" s="1">
        <v>-654.84712703845003</v>
      </c>
      <c r="O35">
        <v>1396.8693184287299</v>
      </c>
      <c r="Q35">
        <v>21340.906780926602</v>
      </c>
      <c r="R35">
        <v>43042.1107456588</v>
      </c>
      <c r="T35">
        <f t="shared" si="9"/>
        <v>21199.109101051788</v>
      </c>
      <c r="U35">
        <f t="shared" si="10"/>
        <v>61267.59521198069</v>
      </c>
      <c r="X35">
        <f t="shared" si="2"/>
        <v>0.18378921550698035</v>
      </c>
      <c r="Y35">
        <f t="shared" si="3"/>
        <v>0.99624321220799172</v>
      </c>
      <c r="AA35">
        <f t="shared" si="4"/>
        <v>-30.421312806823366</v>
      </c>
      <c r="AB35">
        <f t="shared" si="5"/>
        <v>-49.126857965837203</v>
      </c>
      <c r="AE35">
        <f t="shared" si="6"/>
        <v>-4.8396429239125247</v>
      </c>
      <c r="AF35">
        <f t="shared" si="7"/>
        <v>-14.723527313826672</v>
      </c>
      <c r="AH35" s="1">
        <f t="shared" si="8"/>
        <v>-15.237460327873993</v>
      </c>
    </row>
    <row r="36" spans="1:34">
      <c r="A36" t="s">
        <v>4</v>
      </c>
      <c r="B36" s="1">
        <v>-44.136027301387202</v>
      </c>
      <c r="C36">
        <v>22.527862551679799</v>
      </c>
      <c r="D36" t="s">
        <v>12</v>
      </c>
      <c r="E36">
        <v>19947.617318834</v>
      </c>
      <c r="F36">
        <v>3840.5332828646701</v>
      </c>
      <c r="G36" t="s">
        <v>11</v>
      </c>
      <c r="H36" s="1">
        <v>-26.7185005273145</v>
      </c>
      <c r="I36">
        <v>4.96757009015833</v>
      </c>
      <c r="J36" t="s">
        <v>10</v>
      </c>
      <c r="K36">
        <v>30554.9926671258</v>
      </c>
      <c r="L36">
        <v>306983.75952809199</v>
      </c>
      <c r="M36" t="s">
        <v>9</v>
      </c>
      <c r="N36" s="1">
        <v>-646.60456282428402</v>
      </c>
      <c r="O36">
        <v>1308.3075458441101</v>
      </c>
      <c r="Q36">
        <v>21138.573639457201</v>
      </c>
      <c r="R36">
        <v>53982.893431798402</v>
      </c>
      <c r="T36">
        <f t="shared" si="9"/>
        <v>21126.86578755968</v>
      </c>
      <c r="U36">
        <f t="shared" si="10"/>
        <v>59093.549305139939</v>
      </c>
      <c r="X36">
        <f t="shared" si="2"/>
        <v>0.18066891890253367</v>
      </c>
      <c r="Y36">
        <f t="shared" si="3"/>
        <v>0.99621741855161516</v>
      </c>
      <c r="AA36">
        <f t="shared" si="4"/>
        <v>-29.865306259542152</v>
      </c>
      <c r="AB36">
        <f t="shared" si="5"/>
        <v>-46.414913607091698</v>
      </c>
      <c r="AE36">
        <f t="shared" si="6"/>
        <v>-1.8445438005708816</v>
      </c>
      <c r="AF36">
        <f t="shared" si="7"/>
        <v>-5.6769815214812622</v>
      </c>
      <c r="AH36" s="1">
        <f t="shared" si="8"/>
        <v>-5.9501528789240892</v>
      </c>
    </row>
    <row r="37" spans="1:34">
      <c r="A37" t="s">
        <v>4</v>
      </c>
      <c r="B37" s="1">
        <v>-43.245325278535802</v>
      </c>
      <c r="C37">
        <v>23.686664113675899</v>
      </c>
      <c r="D37" t="s">
        <v>12</v>
      </c>
      <c r="E37">
        <v>19951.534655710901</v>
      </c>
      <c r="F37">
        <v>3759.6103884026202</v>
      </c>
      <c r="G37" t="s">
        <v>11</v>
      </c>
      <c r="H37" s="1">
        <v>-26.918780038284801</v>
      </c>
      <c r="I37">
        <v>4.7186162106987997</v>
      </c>
      <c r="J37" t="s">
        <v>10</v>
      </c>
      <c r="K37">
        <v>30529.905701377698</v>
      </c>
      <c r="L37">
        <v>305306.88785906002</v>
      </c>
      <c r="M37" t="s">
        <v>9</v>
      </c>
      <c r="N37" s="1">
        <v>-641.59619374015199</v>
      </c>
      <c r="O37">
        <v>1252.7374756218201</v>
      </c>
      <c r="Q37">
        <v>21296.762069227399</v>
      </c>
      <c r="R37">
        <v>53626.604246737799</v>
      </c>
      <c r="T37">
        <f t="shared" si="9"/>
        <v>21115.646054567882</v>
      </c>
      <c r="U37">
        <f t="shared" si="10"/>
        <v>58275.941797141044</v>
      </c>
      <c r="X37">
        <f t="shared" si="2"/>
        <v>0.16611757239550051</v>
      </c>
      <c r="Y37">
        <f t="shared" si="3"/>
        <v>0.99624749027711801</v>
      </c>
      <c r="AA37">
        <f t="shared" si="4"/>
        <v>-29.630906099200612</v>
      </c>
      <c r="AB37">
        <f t="shared" si="5"/>
        <v>-45.490642730132897</v>
      </c>
      <c r="AE37">
        <f t="shared" si="6"/>
        <v>-0.78794985781005156</v>
      </c>
      <c r="AF37">
        <f t="shared" si="7"/>
        <v>-2.0113492889753442</v>
      </c>
      <c r="AH37" s="1">
        <f t="shared" si="8"/>
        <v>-2.0386546936011842</v>
      </c>
    </row>
    <row r="38" spans="1:34">
      <c r="A38" t="s">
        <v>4</v>
      </c>
      <c r="B38" s="1">
        <v>-42.015576281714097</v>
      </c>
      <c r="C38">
        <v>24.441848894980499</v>
      </c>
      <c r="D38" t="s">
        <v>12</v>
      </c>
      <c r="E38">
        <v>19959.769356586399</v>
      </c>
      <c r="F38">
        <v>3682.2660760551998</v>
      </c>
      <c r="G38" t="s">
        <v>11</v>
      </c>
      <c r="H38" s="1">
        <v>-27.3345123155671</v>
      </c>
      <c r="I38">
        <v>4.5058307313004899</v>
      </c>
      <c r="J38" t="s">
        <v>10</v>
      </c>
      <c r="K38">
        <v>30484.558335812198</v>
      </c>
      <c r="L38">
        <v>303687.43808452901</v>
      </c>
      <c r="M38" t="s">
        <v>9</v>
      </c>
      <c r="N38" s="1">
        <v>-633.401155177747</v>
      </c>
      <c r="O38">
        <v>1205.4867325165401</v>
      </c>
      <c r="Q38">
        <v>21499.5323527689</v>
      </c>
      <c r="R38">
        <v>48507.996826568196</v>
      </c>
      <c r="T38">
        <f t="shared" si="9"/>
        <v>21108.244643904563</v>
      </c>
      <c r="U38">
        <f t="shared" si="10"/>
        <v>57097.272888108651</v>
      </c>
      <c r="X38">
        <f t="shared" si="2"/>
        <v>0.1556542973209411</v>
      </c>
      <c r="Y38">
        <f t="shared" si="3"/>
        <v>0.9962761500622731</v>
      </c>
      <c r="AA38">
        <f t="shared" si="4"/>
        <v>-29.619683011141497</v>
      </c>
      <c r="AB38">
        <f t="shared" si="5"/>
        <v>-44.217807432858677</v>
      </c>
      <c r="AE38">
        <f t="shared" si="6"/>
        <v>-3.7883464882396918E-2</v>
      </c>
      <c r="AF38">
        <f t="shared" si="7"/>
        <v>-2.8377154994018992</v>
      </c>
      <c r="AH38" s="1">
        <f t="shared" si="8"/>
        <v>-2.8846727499185518</v>
      </c>
    </row>
    <row r="39" spans="1:34">
      <c r="A39" t="s">
        <v>4</v>
      </c>
      <c r="B39" s="1">
        <v>-38.593881808453503</v>
      </c>
      <c r="C39">
        <v>23.963983127429898</v>
      </c>
      <c r="D39" t="s">
        <v>12</v>
      </c>
      <c r="E39">
        <v>19963.6527554368</v>
      </c>
      <c r="F39">
        <v>3608.01008618473</v>
      </c>
      <c r="G39" t="s">
        <v>11</v>
      </c>
      <c r="H39" s="1">
        <v>-27.4987282784301</v>
      </c>
      <c r="I39">
        <v>4.3397992395944804</v>
      </c>
      <c r="J39" t="s">
        <v>10</v>
      </c>
      <c r="K39">
        <v>30423.500784713899</v>
      </c>
      <c r="L39">
        <v>301703.33165501599</v>
      </c>
      <c r="M39" t="s">
        <v>9</v>
      </c>
      <c r="N39" s="1">
        <v>-623.52299224786702</v>
      </c>
      <c r="O39">
        <v>1159.5044769371</v>
      </c>
      <c r="Q39">
        <v>21212.368571467901</v>
      </c>
      <c r="R39">
        <v>45088.733051359501</v>
      </c>
      <c r="T39">
        <f t="shared" si="9"/>
        <v>21024.935424497311</v>
      </c>
      <c r="U39">
        <f t="shared" si="10"/>
        <v>54487.67345238135</v>
      </c>
      <c r="X39">
        <f t="shared" si="2"/>
        <v>0.15332930360044772</v>
      </c>
      <c r="Y39">
        <f t="shared" si="3"/>
        <v>0.9962711512799195</v>
      </c>
      <c r="AA39">
        <f t="shared" si="4"/>
        <v>-29.199940442528636</v>
      </c>
      <c r="AB39">
        <f t="shared" si="5"/>
        <v>-40.774993973253331</v>
      </c>
      <c r="AE39">
        <f t="shared" si="6"/>
        <v>-1.4272195024963923</v>
      </c>
      <c r="AF39">
        <f t="shared" si="7"/>
        <v>-8.1014236562339423</v>
      </c>
      <c r="AH39" s="1">
        <f t="shared" si="8"/>
        <v>-8.4895607893385847</v>
      </c>
    </row>
    <row r="40" spans="1:34">
      <c r="A40" t="s">
        <v>4</v>
      </c>
      <c r="B40" s="1">
        <v>-36.132350232847003</v>
      </c>
      <c r="C40">
        <v>23.9927103401536</v>
      </c>
      <c r="D40" t="s">
        <v>12</v>
      </c>
      <c r="E40">
        <v>19967.0857988479</v>
      </c>
      <c r="F40">
        <v>3537.8519524604098</v>
      </c>
      <c r="G40" t="s">
        <v>11</v>
      </c>
      <c r="H40" s="1">
        <v>-27.630739486981401</v>
      </c>
      <c r="I40">
        <v>4.2061143320106602</v>
      </c>
      <c r="J40" t="s">
        <v>10</v>
      </c>
      <c r="K40">
        <v>30376.2940435932</v>
      </c>
      <c r="L40">
        <v>299801.284907258</v>
      </c>
      <c r="M40" t="s">
        <v>9</v>
      </c>
      <c r="N40" s="1">
        <v>-616.54270631439499</v>
      </c>
      <c r="O40">
        <v>1123.0183381300401</v>
      </c>
      <c r="Q40">
        <v>21137.620085922801</v>
      </c>
      <c r="R40">
        <v>45125.927381703397</v>
      </c>
      <c r="T40">
        <f t="shared" si="9"/>
        <v>20965.449355184068</v>
      </c>
      <c r="U40">
        <f t="shared" si="10"/>
        <v>52653.431041652249</v>
      </c>
      <c r="X40">
        <f t="shared" si="2"/>
        <v>0.14915920719783107</v>
      </c>
      <c r="Y40">
        <f t="shared" si="3"/>
        <v>0.9962686097495278</v>
      </c>
      <c r="AA40">
        <f t="shared" si="4"/>
        <v>-28.898833005739277</v>
      </c>
      <c r="AB40">
        <f t="shared" si="5"/>
        <v>-38.298087776802788</v>
      </c>
      <c r="AE40">
        <f t="shared" si="6"/>
        <v>-1.0365362947204708</v>
      </c>
      <c r="AF40">
        <f t="shared" si="7"/>
        <v>-6.264853074222783</v>
      </c>
      <c r="AH40" s="1">
        <f t="shared" si="8"/>
        <v>-6.5881324626298143</v>
      </c>
    </row>
    <row r="41" spans="1:34">
      <c r="A41" t="s">
        <v>4</v>
      </c>
      <c r="B41" s="1">
        <v>-35.288660561893003</v>
      </c>
      <c r="C41">
        <v>24.093728478985501</v>
      </c>
      <c r="D41" t="s">
        <v>12</v>
      </c>
      <c r="E41">
        <v>19968.303166534599</v>
      </c>
      <c r="F41">
        <v>3470.8990951179098</v>
      </c>
      <c r="G41" t="s">
        <v>11</v>
      </c>
      <c r="H41" s="1">
        <v>-27.666050346730501</v>
      </c>
      <c r="I41">
        <v>4.0870645134394001</v>
      </c>
      <c r="J41" t="s">
        <v>10</v>
      </c>
      <c r="K41">
        <v>30360.390039428901</v>
      </c>
      <c r="L41">
        <v>297937.55917503999</v>
      </c>
      <c r="M41" t="s">
        <v>9</v>
      </c>
      <c r="N41" s="1">
        <v>-614.07940763301201</v>
      </c>
      <c r="O41">
        <v>1090.56130006948</v>
      </c>
      <c r="Q41">
        <v>21007.108855152801</v>
      </c>
      <c r="R41">
        <v>49425.013547695497</v>
      </c>
      <c r="T41">
        <f t="shared" si="9"/>
        <v>20944.601026308614</v>
      </c>
      <c r="U41">
        <f t="shared" si="10"/>
        <v>52030.42981343859</v>
      </c>
      <c r="X41">
        <f t="shared" si="2"/>
        <v>0.14503014569313283</v>
      </c>
      <c r="Y41">
        <f t="shared" si="3"/>
        <v>0.99626632200286835</v>
      </c>
      <c r="AA41">
        <f t="shared" si="4"/>
        <v>-28.771558616797478</v>
      </c>
      <c r="AB41">
        <f t="shared" si="5"/>
        <v>-37.449678839175824</v>
      </c>
      <c r="AE41">
        <f t="shared" si="6"/>
        <v>-0.44138555456614087</v>
      </c>
      <c r="AF41">
        <f t="shared" si="7"/>
        <v>-2.2400896436410473</v>
      </c>
      <c r="AH41" s="1">
        <f t="shared" si="8"/>
        <v>-2.3625811552253619</v>
      </c>
    </row>
    <row r="42" spans="1:34">
      <c r="A42" t="s">
        <v>4</v>
      </c>
      <c r="B42" s="1">
        <v>-35.892506445056803</v>
      </c>
      <c r="C42">
        <v>24.228791329570399</v>
      </c>
      <c r="D42" t="s">
        <v>12</v>
      </c>
      <c r="E42">
        <v>19968.5390589854</v>
      </c>
      <c r="F42">
        <v>3406.7902505812399</v>
      </c>
      <c r="G42" t="s">
        <v>11</v>
      </c>
      <c r="H42" s="1">
        <v>-27.661520851691701</v>
      </c>
      <c r="I42">
        <v>3.9715976104034101</v>
      </c>
      <c r="J42" t="s">
        <v>10</v>
      </c>
      <c r="K42">
        <v>30368.759683228502</v>
      </c>
      <c r="L42">
        <v>296128.72164587001</v>
      </c>
      <c r="M42" t="s">
        <v>9</v>
      </c>
      <c r="N42" s="1">
        <v>-614.85342140757996</v>
      </c>
      <c r="O42">
        <v>1059.4808579692301</v>
      </c>
      <c r="Q42">
        <v>20973.8923574773</v>
      </c>
      <c r="R42">
        <v>53754.056545654501</v>
      </c>
      <c r="T42">
        <f t="shared" si="9"/>
        <v>20961.380374434819</v>
      </c>
      <c r="U42">
        <f t="shared" si="10"/>
        <v>52437.390073865288</v>
      </c>
      <c r="X42">
        <f t="shared" si="2"/>
        <v>0.14083485227303744</v>
      </c>
      <c r="Y42">
        <f t="shared" si="3"/>
        <v>0.99626537360502987</v>
      </c>
      <c r="AA42">
        <f t="shared" si="4"/>
        <v>-28.820730491794777</v>
      </c>
      <c r="AB42">
        <f t="shared" si="5"/>
        <v>-38.0547091597319</v>
      </c>
      <c r="AE42">
        <f t="shared" si="6"/>
        <v>0.17075853645818329</v>
      </c>
      <c r="AF42">
        <f t="shared" si="7"/>
        <v>1.6026361820582606</v>
      </c>
      <c r="AH42" s="1">
        <f t="shared" si="8"/>
        <v>1.6966450777769431</v>
      </c>
    </row>
    <row r="43" spans="1:34">
      <c r="A43" t="s">
        <v>4</v>
      </c>
      <c r="B43" s="1">
        <v>-35.747506265427099</v>
      </c>
      <c r="C43">
        <v>23.6922273731765</v>
      </c>
      <c r="D43" t="s">
        <v>12</v>
      </c>
      <c r="E43">
        <v>19962.912387516899</v>
      </c>
      <c r="F43">
        <v>3344.7228887250999</v>
      </c>
      <c r="G43" t="s">
        <v>11</v>
      </c>
      <c r="H43" s="1">
        <v>-27.412857898085502</v>
      </c>
      <c r="I43">
        <v>3.86281681704207</v>
      </c>
      <c r="J43" t="s">
        <v>10</v>
      </c>
      <c r="K43">
        <v>30389.237137802</v>
      </c>
      <c r="L43">
        <v>294103.71802036499</v>
      </c>
      <c r="M43" t="s">
        <v>9</v>
      </c>
      <c r="N43" s="1">
        <v>-617.11008310228499</v>
      </c>
      <c r="O43">
        <v>1026.5617491009</v>
      </c>
      <c r="Q43">
        <v>20639.2765139861</v>
      </c>
      <c r="R43">
        <v>55367.9720078354</v>
      </c>
      <c r="T43">
        <f t="shared" si="9"/>
        <v>20942.853696981972</v>
      </c>
      <c r="U43">
        <f t="shared" si="10"/>
        <v>52449.383699959173</v>
      </c>
      <c r="X43">
        <f t="shared" si="2"/>
        <v>0.14018546986810074</v>
      </c>
      <c r="Y43">
        <f t="shared" si="3"/>
        <v>0.99625123765018064</v>
      </c>
      <c r="AA43">
        <f t="shared" si="4"/>
        <v>-28.581254495646682</v>
      </c>
      <c r="AB43">
        <f t="shared" si="5"/>
        <v>-37.926896405067076</v>
      </c>
      <c r="AE43">
        <f t="shared" si="6"/>
        <v>-0.83438228207783216</v>
      </c>
      <c r="AF43">
        <f t="shared" si="7"/>
        <v>-0.33643078141017096</v>
      </c>
      <c r="AH43" s="1">
        <f t="shared" si="8"/>
        <v>-0.40480221636947011</v>
      </c>
    </row>
    <row r="44" spans="1:34">
      <c r="A44" t="s">
        <v>4</v>
      </c>
      <c r="B44" s="1">
        <v>-37.143674220077301</v>
      </c>
      <c r="C44">
        <v>23.502051817170099</v>
      </c>
      <c r="D44" t="s">
        <v>12</v>
      </c>
      <c r="E44">
        <v>19957.032303739001</v>
      </c>
      <c r="F44">
        <v>3286.0543827136698</v>
      </c>
      <c r="G44" t="s">
        <v>11</v>
      </c>
      <c r="H44" s="1">
        <v>-27.148580319998299</v>
      </c>
      <c r="I44">
        <v>3.7542831172041602</v>
      </c>
      <c r="J44" t="s">
        <v>10</v>
      </c>
      <c r="K44">
        <v>30432.003623177701</v>
      </c>
      <c r="L44">
        <v>292131.11183210497</v>
      </c>
      <c r="M44" t="s">
        <v>9</v>
      </c>
      <c r="N44" s="1">
        <v>-622.32402777878997</v>
      </c>
      <c r="O44">
        <v>993.72378956910995</v>
      </c>
      <c r="Q44">
        <v>20636.715552633399</v>
      </c>
      <c r="R44">
        <v>59830.202737262698</v>
      </c>
      <c r="T44">
        <f t="shared" si="9"/>
        <v>20965.430326682621</v>
      </c>
      <c r="U44">
        <f t="shared" si="10"/>
        <v>53547.404570319413</v>
      </c>
      <c r="X44">
        <f t="shared" si="2"/>
        <v>0.13773983649098234</v>
      </c>
      <c r="Y44">
        <f t="shared" si="3"/>
        <v>0.99623622491560804</v>
      </c>
      <c r="AA44">
        <f t="shared" si="4"/>
        <v>-28.525302919507197</v>
      </c>
      <c r="AB44">
        <f t="shared" si="5"/>
        <v>-39.346161454677265</v>
      </c>
      <c r="AE44">
        <f t="shared" si="6"/>
        <v>-0.19595499596562085</v>
      </c>
      <c r="AF44">
        <f t="shared" si="7"/>
        <v>3.6733761777261309</v>
      </c>
      <c r="AH44" s="1">
        <f t="shared" si="8"/>
        <v>3.8308282163926628</v>
      </c>
    </row>
    <row r="45" spans="1:34">
      <c r="A45" t="s">
        <v>4</v>
      </c>
      <c r="B45" s="1">
        <v>-37.1724936311454</v>
      </c>
      <c r="C45">
        <v>23.0016454557841</v>
      </c>
      <c r="D45" t="s">
        <v>12</v>
      </c>
      <c r="E45">
        <v>19947.5196620723</v>
      </c>
      <c r="F45">
        <v>3228.0311347360498</v>
      </c>
      <c r="G45" t="s">
        <v>11</v>
      </c>
      <c r="H45" s="1">
        <v>-26.731979627185201</v>
      </c>
      <c r="I45">
        <v>3.6490118215487599</v>
      </c>
      <c r="J45" t="s">
        <v>10</v>
      </c>
      <c r="K45">
        <v>30469.2298065293</v>
      </c>
      <c r="L45">
        <v>290043.99769795698</v>
      </c>
      <c r="M45" t="s">
        <v>9</v>
      </c>
      <c r="N45" s="1">
        <v>-626.678502224407</v>
      </c>
      <c r="O45">
        <v>960.68903173632305</v>
      </c>
      <c r="Q45">
        <v>20411.751434905</v>
      </c>
      <c r="R45">
        <v>58882.652150234702</v>
      </c>
      <c r="T45">
        <f t="shared" si="9"/>
        <v>20941.214004511752</v>
      </c>
      <c r="U45">
        <f t="shared" si="10"/>
        <v>53764.432439241806</v>
      </c>
      <c r="X45">
        <f t="shared" si="2"/>
        <v>0.13692014360382582</v>
      </c>
      <c r="Y45">
        <f t="shared" si="3"/>
        <v>0.99621604493784566</v>
      </c>
      <c r="AA45">
        <f t="shared" si="4"/>
        <v>-28.161496303905182</v>
      </c>
      <c r="AB45">
        <f t="shared" si="5"/>
        <v>-39.403157876532276</v>
      </c>
      <c r="AE45">
        <f t="shared" si="6"/>
        <v>-1.2835673228548035</v>
      </c>
      <c r="AF45">
        <f t="shared" si="7"/>
        <v>0.14475406857878112</v>
      </c>
      <c r="AH45" s="1">
        <f t="shared" si="8"/>
        <v>7.7558926681456669E-2</v>
      </c>
    </row>
    <row r="46" spans="1:34">
      <c r="A46" t="s">
        <v>4</v>
      </c>
      <c r="B46" s="1">
        <v>-41.5941449769823</v>
      </c>
      <c r="C46">
        <v>22.461211376341002</v>
      </c>
      <c r="D46" t="s">
        <v>12</v>
      </c>
      <c r="E46">
        <v>19937.461512985101</v>
      </c>
      <c r="F46">
        <v>3172.5206211621899</v>
      </c>
      <c r="G46" t="s">
        <v>11</v>
      </c>
      <c r="H46" s="1">
        <v>-26.252363920745299</v>
      </c>
      <c r="I46">
        <v>3.5270412925502801</v>
      </c>
      <c r="J46" t="s">
        <v>10</v>
      </c>
      <c r="K46">
        <v>30567.4916451518</v>
      </c>
      <c r="L46">
        <v>287914.52893302502</v>
      </c>
      <c r="M46" t="s">
        <v>9</v>
      </c>
      <c r="N46" s="1">
        <v>-639.89269502302602</v>
      </c>
      <c r="O46">
        <v>921.23136720731395</v>
      </c>
      <c r="Q46">
        <v>20458.323133709899</v>
      </c>
      <c r="R46">
        <v>70416.477319963495</v>
      </c>
      <c r="T46">
        <f t="shared" si="9"/>
        <v>21029.40614389308</v>
      </c>
      <c r="U46">
        <f t="shared" si="10"/>
        <v>57183.28117165147</v>
      </c>
      <c r="X46">
        <f t="shared" si="2"/>
        <v>0.13571675393060395</v>
      </c>
      <c r="Y46">
        <f t="shared" si="3"/>
        <v>0.99618598624231836</v>
      </c>
      <c r="AA46">
        <f t="shared" si="4"/>
        <v>-28.334500645211818</v>
      </c>
      <c r="AB46">
        <f t="shared" si="5"/>
        <v>-43.876063878058893</v>
      </c>
      <c r="AE46">
        <f t="shared" si="6"/>
        <v>0.61244814021939598</v>
      </c>
      <c r="AF46">
        <f t="shared" si="7"/>
        <v>10.741949569863809</v>
      </c>
      <c r="AH46" s="1">
        <f t="shared" si="8"/>
        <v>11.227218588913205</v>
      </c>
    </row>
    <row r="47" spans="1:34">
      <c r="A47" t="s">
        <v>4</v>
      </c>
      <c r="B47" s="1">
        <v>-43.194067110749998</v>
      </c>
      <c r="C47">
        <v>21.93356267019</v>
      </c>
      <c r="D47" t="s">
        <v>12</v>
      </c>
      <c r="E47">
        <v>19922.013680959</v>
      </c>
      <c r="F47">
        <v>3118.2511634837301</v>
      </c>
      <c r="G47" t="s">
        <v>11</v>
      </c>
      <c r="H47" s="1">
        <v>-25.502212535386601</v>
      </c>
      <c r="I47">
        <v>3.4028978693699199</v>
      </c>
      <c r="J47" t="s">
        <v>10</v>
      </c>
      <c r="K47">
        <v>30644.9108810129</v>
      </c>
      <c r="L47">
        <v>285740.03366675001</v>
      </c>
      <c r="M47" t="s">
        <v>9</v>
      </c>
      <c r="N47" s="1">
        <v>-650.26659782982495</v>
      </c>
      <c r="O47">
        <v>880.79326027806303</v>
      </c>
      <c r="Q47">
        <v>20137.497021568899</v>
      </c>
      <c r="R47">
        <v>68854.623961096295</v>
      </c>
      <c r="T47">
        <f t="shared" si="9"/>
        <v>21023.557960685099</v>
      </c>
      <c r="U47">
        <f t="shared" si="10"/>
        <v>58732.569947553435</v>
      </c>
      <c r="X47">
        <f t="shared" si="2"/>
        <v>0.13430833655935062</v>
      </c>
      <c r="Y47">
        <f t="shared" si="3"/>
        <v>0.99615142201420592</v>
      </c>
      <c r="AA47">
        <f t="shared" si="4"/>
        <v>-27.8783760940536</v>
      </c>
      <c r="AB47">
        <f t="shared" si="5"/>
        <v>-45.530433088255727</v>
      </c>
      <c r="AE47">
        <f t="shared" si="6"/>
        <v>-1.622847210876186</v>
      </c>
      <c r="AF47">
        <f t="shared" si="7"/>
        <v>3.7007807403977462</v>
      </c>
      <c r="AH47" s="1">
        <f t="shared" si="8"/>
        <v>3.7739258662801447</v>
      </c>
    </row>
    <row r="48" spans="1:34">
      <c r="A48" t="s">
        <v>4</v>
      </c>
      <c r="B48" s="1">
        <v>-44.063593968929901</v>
      </c>
      <c r="C48">
        <v>21.534085697398599</v>
      </c>
      <c r="D48" t="s">
        <v>12</v>
      </c>
      <c r="E48">
        <v>19906.175267580398</v>
      </c>
      <c r="F48">
        <v>3065.4596869072502</v>
      </c>
      <c r="G48" t="s">
        <v>11</v>
      </c>
      <c r="H48" s="1">
        <v>-24.731971160817199</v>
      </c>
      <c r="I48">
        <v>3.2818930054557001</v>
      </c>
      <c r="J48" t="s">
        <v>10</v>
      </c>
      <c r="K48">
        <v>30711.848163898801</v>
      </c>
      <c r="L48">
        <v>283556.65157802898</v>
      </c>
      <c r="M48" t="s">
        <v>9</v>
      </c>
      <c r="N48" s="1">
        <v>-659.03587562504504</v>
      </c>
      <c r="O48">
        <v>841.603490644163</v>
      </c>
      <c r="Q48">
        <v>20076.9999660949</v>
      </c>
      <c r="R48">
        <v>68391.835919790799</v>
      </c>
      <c r="T48">
        <f t="shared" si="9"/>
        <v>20995.954802861932</v>
      </c>
      <c r="U48">
        <f t="shared" si="10"/>
        <v>59751.337398398973</v>
      </c>
      <c r="X48">
        <f t="shared" si="2"/>
        <v>0.13224918689498316</v>
      </c>
      <c r="Y48">
        <f t="shared" si="3"/>
        <v>0.99611557606633105</v>
      </c>
      <c r="AA48">
        <f t="shared" si="4"/>
        <v>-27.288562558550616</v>
      </c>
      <c r="AB48">
        <f t="shared" si="5"/>
        <v>-46.452407018337915</v>
      </c>
      <c r="AE48">
        <f t="shared" si="6"/>
        <v>-2.1382862631444599</v>
      </c>
      <c r="AF48">
        <f t="shared" si="7"/>
        <v>2.0046650636439707</v>
      </c>
      <c r="AH48" s="1">
        <f t="shared" si="8"/>
        <v>1.9930097768398549</v>
      </c>
    </row>
    <row r="49" spans="1:34">
      <c r="A49" t="s">
        <v>4</v>
      </c>
      <c r="B49" s="1">
        <v>-44.485451522012198</v>
      </c>
      <c r="C49">
        <v>21.4714341514537</v>
      </c>
      <c r="D49" t="s">
        <v>12</v>
      </c>
      <c r="E49">
        <v>19890.0173780685</v>
      </c>
      <c r="F49">
        <v>3014.5762663429</v>
      </c>
      <c r="G49" t="s">
        <v>11</v>
      </c>
      <c r="H49" s="1">
        <v>-23.953781198416099</v>
      </c>
      <c r="I49">
        <v>3.1674254208439399</v>
      </c>
      <c r="J49" t="s">
        <v>10</v>
      </c>
      <c r="K49">
        <v>30771.915029833501</v>
      </c>
      <c r="L49">
        <v>281462.08213863702</v>
      </c>
      <c r="M49" t="s">
        <v>9</v>
      </c>
      <c r="N49" s="1">
        <v>-666.65745540014098</v>
      </c>
      <c r="O49">
        <v>806.00138908314602</v>
      </c>
      <c r="Q49">
        <v>19998.581366472899</v>
      </c>
      <c r="R49">
        <v>68442.223528352799</v>
      </c>
      <c r="T49">
        <f t="shared" si="9"/>
        <v>20955.612150339526</v>
      </c>
      <c r="U49">
        <f t="shared" si="10"/>
        <v>60428.472943824483</v>
      </c>
      <c r="X49">
        <f t="shared" si="2"/>
        <v>0.12855405955579172</v>
      </c>
      <c r="Y49">
        <f t="shared" si="3"/>
        <v>0.99608558144596127</v>
      </c>
      <c r="AA49">
        <f t="shared" si="4"/>
        <v>-26.593210767975552</v>
      </c>
      <c r="AB49">
        <f t="shared" si="5"/>
        <v>-46.920893157796208</v>
      </c>
      <c r="AE49">
        <f t="shared" si="6"/>
        <v>-2.5810278602420822</v>
      </c>
      <c r="AF49">
        <f t="shared" si="7"/>
        <v>1.0034691685408283</v>
      </c>
      <c r="AH49" s="1">
        <f t="shared" si="8"/>
        <v>0.95282236131037756</v>
      </c>
    </row>
    <row r="50" spans="1:34">
      <c r="A50" t="s">
        <v>4</v>
      </c>
      <c r="B50" s="1">
        <v>-45.1001078487798</v>
      </c>
      <c r="C50">
        <v>21.377625166963799</v>
      </c>
      <c r="D50" t="s">
        <v>12</v>
      </c>
      <c r="E50">
        <v>19873.505917692899</v>
      </c>
      <c r="F50">
        <v>2965.4019625210599</v>
      </c>
      <c r="G50" t="s">
        <v>11</v>
      </c>
      <c r="H50" s="1">
        <v>-23.163634771050301</v>
      </c>
      <c r="I50">
        <v>3.0579596953753501</v>
      </c>
      <c r="J50" t="s">
        <v>10</v>
      </c>
      <c r="K50">
        <v>30833.6455403976</v>
      </c>
      <c r="L50">
        <v>279384.43030355399</v>
      </c>
      <c r="M50" t="s">
        <v>9</v>
      </c>
      <c r="N50" s="1">
        <v>-674.33266444121796</v>
      </c>
      <c r="O50">
        <v>772.21540610848797</v>
      </c>
      <c r="Q50">
        <v>19922.934491940701</v>
      </c>
      <c r="R50">
        <v>69489.930008984695</v>
      </c>
      <c r="T50">
        <f t="shared" si="9"/>
        <v>20918.188344037015</v>
      </c>
      <c r="U50">
        <f t="shared" si="10"/>
        <v>61246.121432651569</v>
      </c>
      <c r="X50">
        <f t="shared" si="2"/>
        <v>0.12514370794080598</v>
      </c>
      <c r="Y50">
        <f t="shared" si="3"/>
        <v>0.99605563684984244</v>
      </c>
      <c r="AA50">
        <f t="shared" si="4"/>
        <v>-25.908846351141033</v>
      </c>
      <c r="AB50">
        <f t="shared" si="5"/>
        <v>-47.582029557882443</v>
      </c>
      <c r="AE50">
        <f t="shared" si="6"/>
        <v>-2.607000389648864</v>
      </c>
      <c r="AF50">
        <f t="shared" si="7"/>
        <v>1.3991872020198342</v>
      </c>
      <c r="AH50" s="1">
        <f t="shared" si="8"/>
        <v>1.3722218872877872</v>
      </c>
    </row>
    <row r="51" spans="1:34">
      <c r="A51" t="s">
        <v>4</v>
      </c>
      <c r="B51" s="1">
        <v>-42.495113622051001</v>
      </c>
      <c r="C51">
        <v>19.558728437253102</v>
      </c>
      <c r="D51" t="s">
        <v>12</v>
      </c>
      <c r="E51">
        <v>19853.597174840299</v>
      </c>
      <c r="F51">
        <v>2917.4518583754898</v>
      </c>
      <c r="G51" t="s">
        <v>11</v>
      </c>
      <c r="H51" s="1">
        <v>-22.279603911985198</v>
      </c>
      <c r="I51">
        <v>2.9659107070216799</v>
      </c>
      <c r="J51" t="s">
        <v>10</v>
      </c>
      <c r="K51">
        <v>30862.312231837299</v>
      </c>
      <c r="L51">
        <v>276610.32935845898</v>
      </c>
      <c r="M51" t="s">
        <v>9</v>
      </c>
      <c r="N51" s="1">
        <v>-677.24369408413702</v>
      </c>
      <c r="O51">
        <v>734.91168248288704</v>
      </c>
      <c r="Q51">
        <v>19586.3907042887</v>
      </c>
      <c r="R51">
        <v>62424.971743486902</v>
      </c>
      <c r="T51">
        <f t="shared" si="9"/>
        <v>20800.3714745344</v>
      </c>
      <c r="U51">
        <f t="shared" si="10"/>
        <v>59641.859961760252</v>
      </c>
      <c r="X51">
        <f t="shared" si="2"/>
        <v>0.13167406092610112</v>
      </c>
      <c r="Y51">
        <f t="shared" si="3"/>
        <v>0.99598048411498752</v>
      </c>
      <c r="AA51">
        <f t="shared" si="4"/>
        <v>-24.941462169200591</v>
      </c>
      <c r="AB51">
        <f t="shared" si="5"/>
        <v>-45.046495624207473</v>
      </c>
      <c r="AE51">
        <f t="shared" si="6"/>
        <v>-3.8048311213429904</v>
      </c>
      <c r="AF51">
        <f t="shared" si="7"/>
        <v>-5.4746287467939192</v>
      </c>
      <c r="AH51" s="1">
        <f t="shared" si="8"/>
        <v>-5.94779985252109</v>
      </c>
    </row>
    <row r="52" spans="1:34">
      <c r="A52" t="s">
        <v>4</v>
      </c>
      <c r="B52" s="1">
        <v>-43.777533899352903</v>
      </c>
      <c r="C52">
        <v>20.1914287067167</v>
      </c>
      <c r="D52" t="s">
        <v>12</v>
      </c>
      <c r="E52">
        <v>19839.499843146801</v>
      </c>
      <c r="F52">
        <v>2872.3658484501402</v>
      </c>
      <c r="G52" t="s">
        <v>11</v>
      </c>
      <c r="H52" s="1">
        <v>-21.646583162792101</v>
      </c>
      <c r="I52">
        <v>2.8770699509873499</v>
      </c>
      <c r="J52" t="s">
        <v>10</v>
      </c>
      <c r="K52">
        <v>30922.638462992199</v>
      </c>
      <c r="L52">
        <v>274478.15341688</v>
      </c>
      <c r="M52" t="s">
        <v>9</v>
      </c>
      <c r="N52" s="1">
        <v>-683.99373563035704</v>
      </c>
      <c r="O52">
        <v>706.68790906191998</v>
      </c>
      <c r="Q52">
        <v>19889.927079737601</v>
      </c>
      <c r="R52">
        <v>68584.551776823995</v>
      </c>
      <c r="T52">
        <f t="shared" si="9"/>
        <v>20787.133871361093</v>
      </c>
      <c r="U52">
        <f t="shared" si="10"/>
        <v>60866.197411495181</v>
      </c>
      <c r="X52">
        <f t="shared" si="2"/>
        <v>0.12471856073852088</v>
      </c>
      <c r="Y52">
        <f t="shared" si="3"/>
        <v>0.99594530446670348</v>
      </c>
      <c r="AA52">
        <f t="shared" si="4"/>
        <v>-24.406723486431076</v>
      </c>
      <c r="AB52">
        <f t="shared" si="5"/>
        <v>-46.373415672855671</v>
      </c>
      <c r="AE52">
        <f t="shared" si="6"/>
        <v>-2.167207064110126</v>
      </c>
      <c r="AF52">
        <f t="shared" si="7"/>
        <v>2.9029125708434695</v>
      </c>
      <c r="AH52" s="1">
        <f t="shared" si="8"/>
        <v>2.9729475428089511</v>
      </c>
    </row>
    <row r="53" spans="1:34">
      <c r="A53" t="s">
        <v>4</v>
      </c>
      <c r="B53" s="1">
        <v>-42.309321336053202</v>
      </c>
      <c r="C53">
        <v>20.5593139182856</v>
      </c>
      <c r="D53" t="s">
        <v>12</v>
      </c>
      <c r="E53">
        <v>19823.741934752401</v>
      </c>
      <c r="F53">
        <v>2828.5282222884298</v>
      </c>
      <c r="G53" t="s">
        <v>11</v>
      </c>
      <c r="H53" s="1">
        <v>-20.970554642374498</v>
      </c>
      <c r="I53">
        <v>2.7983255353520899</v>
      </c>
      <c r="J53" t="s">
        <v>10</v>
      </c>
      <c r="K53">
        <v>30949.923478080502</v>
      </c>
      <c r="L53">
        <v>272399.14934017399</v>
      </c>
      <c r="M53" t="s">
        <v>9</v>
      </c>
      <c r="N53" s="1">
        <v>-686.664873050143</v>
      </c>
      <c r="O53">
        <v>682.38148578544201</v>
      </c>
      <c r="Q53">
        <v>19692.732038075501</v>
      </c>
      <c r="R53">
        <v>63507.940122484702</v>
      </c>
      <c r="T53">
        <f t="shared" si="9"/>
        <v>20710.991869711885</v>
      </c>
      <c r="U53">
        <f t="shared" si="10"/>
        <v>60002.248242139176</v>
      </c>
      <c r="X53">
        <f t="shared" si="2"/>
        <v>0.11980343908066797</v>
      </c>
      <c r="Y53">
        <f t="shared" si="3"/>
        <v>0.99591592529564188</v>
      </c>
      <c r="AA53">
        <f t="shared" si="4"/>
        <v>-23.527012278017221</v>
      </c>
      <c r="AB53">
        <f t="shared" si="5"/>
        <v>-44.940917545421435</v>
      </c>
      <c r="AE53">
        <f t="shared" si="6"/>
        <v>-3.670530553833125</v>
      </c>
      <c r="AF53">
        <f t="shared" si="7"/>
        <v>-3.1375099109796998</v>
      </c>
      <c r="AH53" s="1">
        <f t="shared" si="8"/>
        <v>-3.4110028976778088</v>
      </c>
    </row>
    <row r="54" spans="1:34">
      <c r="A54" t="s">
        <v>4</v>
      </c>
      <c r="B54" s="1">
        <v>-41.945600722787397</v>
      </c>
      <c r="C54">
        <v>20.662352747271399</v>
      </c>
      <c r="D54" t="s">
        <v>12</v>
      </c>
      <c r="E54">
        <v>19808.047446624001</v>
      </c>
      <c r="F54">
        <v>2786.34481649288</v>
      </c>
      <c r="G54" t="s">
        <v>11</v>
      </c>
      <c r="H54" s="1">
        <v>-20.3126429093019</v>
      </c>
      <c r="I54">
        <v>2.7256359918392001</v>
      </c>
      <c r="J54" t="s">
        <v>10</v>
      </c>
      <c r="K54">
        <v>30990.265448571299</v>
      </c>
      <c r="L54">
        <v>270325.37767381797</v>
      </c>
      <c r="M54" t="s">
        <v>9</v>
      </c>
      <c r="N54" s="1">
        <v>-690.62485327574905</v>
      </c>
      <c r="O54">
        <v>659.80427348696799</v>
      </c>
      <c r="Q54">
        <v>19622.849308565201</v>
      </c>
      <c r="R54">
        <v>65158.2229416884</v>
      </c>
      <c r="T54">
        <f t="shared" si="9"/>
        <v>20660.073455722137</v>
      </c>
      <c r="U54">
        <f t="shared" si="10"/>
        <v>59958.939793309502</v>
      </c>
      <c r="X54">
        <f t="shared" si="2"/>
        <v>0.11653999077232542</v>
      </c>
      <c r="Y54">
        <f t="shared" si="3"/>
        <v>0.99588601819654687</v>
      </c>
      <c r="AA54">
        <f t="shared" si="4"/>
        <v>-22.833747613263604</v>
      </c>
      <c r="AB54">
        <f t="shared" si="5"/>
        <v>-44.614255364067859</v>
      </c>
      <c r="AE54">
        <f t="shared" si="6"/>
        <v>-2.9907390059152186</v>
      </c>
      <c r="AF54">
        <f t="shared" si="7"/>
        <v>-0.72952163619565324</v>
      </c>
      <c r="AH54" s="1">
        <f t="shared" si="8"/>
        <v>-0.86338128237017575</v>
      </c>
    </row>
    <row r="55" spans="1:34">
      <c r="A55" t="s">
        <v>4</v>
      </c>
      <c r="B55" s="1">
        <v>-41.4598977454677</v>
      </c>
      <c r="C55">
        <v>20.168743674418899</v>
      </c>
      <c r="D55" t="s">
        <v>12</v>
      </c>
      <c r="E55">
        <v>19788.1258967875</v>
      </c>
      <c r="F55">
        <v>2745.1130826820799</v>
      </c>
      <c r="G55" t="s">
        <v>11</v>
      </c>
      <c r="H55" s="1">
        <v>-19.498384776802499</v>
      </c>
      <c r="I55">
        <v>2.6576985456684099</v>
      </c>
      <c r="J55" t="s">
        <v>10</v>
      </c>
      <c r="K55">
        <v>31038.903515775601</v>
      </c>
      <c r="L55">
        <v>268093.68624644802</v>
      </c>
      <c r="M55" t="s">
        <v>9</v>
      </c>
      <c r="N55" s="1">
        <v>-695.25495722178198</v>
      </c>
      <c r="O55">
        <v>637.27726937021703</v>
      </c>
      <c r="Q55">
        <v>19269.502302011399</v>
      </c>
      <c r="R55">
        <v>65651.002017614097</v>
      </c>
      <c r="T55">
        <f t="shared" si="9"/>
        <v>20596.526935835514</v>
      </c>
      <c r="U55">
        <f t="shared" si="10"/>
        <v>59864.1029492202</v>
      </c>
      <c r="X55">
        <f t="shared" si="2"/>
        <v>0.11643069559607631</v>
      </c>
      <c r="Y55">
        <f t="shared" si="3"/>
        <v>0.99584692401741393</v>
      </c>
      <c r="AA55">
        <f t="shared" si="4"/>
        <v>-22.05537900808644</v>
      </c>
      <c r="AB55">
        <f t="shared" si="5"/>
        <v>-44.175158304512216</v>
      </c>
      <c r="AE55">
        <f t="shared" si="6"/>
        <v>-3.4679605675685314</v>
      </c>
      <c r="AF55">
        <f t="shared" si="7"/>
        <v>-0.98907525438705735</v>
      </c>
      <c r="AH55" s="1">
        <f t="shared" si="8"/>
        <v>-1.1646785553462282</v>
      </c>
    </row>
    <row r="56" spans="1:34">
      <c r="A56" t="s">
        <v>4</v>
      </c>
      <c r="B56" s="1">
        <v>-41.914796963172897</v>
      </c>
      <c r="C56">
        <v>20.2778394113415</v>
      </c>
      <c r="D56" t="s">
        <v>12</v>
      </c>
      <c r="E56">
        <v>19770.788644531902</v>
      </c>
      <c r="F56">
        <v>2705.5608737944199</v>
      </c>
      <c r="G56" t="s">
        <v>11</v>
      </c>
      <c r="H56" s="1">
        <v>-18.789856885924198</v>
      </c>
      <c r="I56">
        <v>2.5925100135335302</v>
      </c>
      <c r="J56" t="s">
        <v>10</v>
      </c>
      <c r="K56">
        <v>31090.586814497601</v>
      </c>
      <c r="L56">
        <v>266019.61713523499</v>
      </c>
      <c r="M56" t="s">
        <v>9</v>
      </c>
      <c r="N56" s="1">
        <v>-700.14637816609797</v>
      </c>
      <c r="O56">
        <v>616.96294739581595</v>
      </c>
      <c r="Q56">
        <v>19372.5464618226</v>
      </c>
      <c r="R56">
        <v>67011.975907928398</v>
      </c>
      <c r="T56">
        <f t="shared" si="9"/>
        <v>20558.361680872491</v>
      </c>
      <c r="U56">
        <f t="shared" si="10"/>
        <v>60437.080099830462</v>
      </c>
      <c r="X56">
        <f t="shared" si="2"/>
        <v>0.11335681695854527</v>
      </c>
      <c r="Y56">
        <f t="shared" si="3"/>
        <v>0.99581553195516337</v>
      </c>
      <c r="AA56">
        <f t="shared" si="4"/>
        <v>-21.411226485438206</v>
      </c>
      <c r="AB56">
        <f t="shared" si="5"/>
        <v>-44.669145980818826</v>
      </c>
      <c r="AE56">
        <f t="shared" si="6"/>
        <v>-2.9638961466369644</v>
      </c>
      <c r="AF56">
        <f t="shared" si="7"/>
        <v>1.1120300401478209</v>
      </c>
      <c r="AH56" s="1">
        <f t="shared" si="8"/>
        <v>1.091216511904189</v>
      </c>
    </row>
    <row r="57" spans="1:34">
      <c r="A57" t="s">
        <v>4</v>
      </c>
      <c r="B57" s="1">
        <v>-41.561620886923698</v>
      </c>
      <c r="C57">
        <v>20.1010552284603</v>
      </c>
      <c r="D57" t="s">
        <v>12</v>
      </c>
      <c r="E57">
        <v>19750.893954532101</v>
      </c>
      <c r="F57">
        <v>2666.9686843251702</v>
      </c>
      <c r="G57" t="s">
        <v>11</v>
      </c>
      <c r="H57" s="1">
        <v>-17.9921930002855</v>
      </c>
      <c r="I57">
        <v>2.5311629433543401</v>
      </c>
      <c r="J57" t="s">
        <v>10</v>
      </c>
      <c r="K57">
        <v>31136.6749082268</v>
      </c>
      <c r="L57">
        <v>263902.73569352599</v>
      </c>
      <c r="M57" t="s">
        <v>9</v>
      </c>
      <c r="N57" s="1">
        <v>-704.32121840747902</v>
      </c>
      <c r="O57">
        <v>597.53224517184196</v>
      </c>
      <c r="Q57">
        <v>19123.2637540701</v>
      </c>
      <c r="R57">
        <v>66098.087923904095</v>
      </c>
      <c r="T57">
        <f t="shared" si="9"/>
        <v>20498.678658934328</v>
      </c>
      <c r="U57">
        <f t="shared" si="10"/>
        <v>60409.40637029463</v>
      </c>
      <c r="X57">
        <f t="shared" si="2"/>
        <v>0.11183892467537983</v>
      </c>
      <c r="Y57">
        <f t="shared" si="3"/>
        <v>0.9957818408702761</v>
      </c>
      <c r="AA57">
        <f t="shared" si="4"/>
        <v>-20.628172470341028</v>
      </c>
      <c r="AB57">
        <f t="shared" si="5"/>
        <v>-44.357246334017162</v>
      </c>
      <c r="AE57">
        <f t="shared" si="6"/>
        <v>-3.7253340178381911</v>
      </c>
      <c r="AF57">
        <f t="shared" si="7"/>
        <v>-0.70069029799309546</v>
      </c>
      <c r="AH57" s="1">
        <f t="shared" si="8"/>
        <v>-0.84616969761068817</v>
      </c>
    </row>
    <row r="58" spans="1:34">
      <c r="A58" t="s">
        <v>4</v>
      </c>
      <c r="B58" s="1">
        <v>-42.3529120245813</v>
      </c>
      <c r="C58">
        <v>20.024955592840499</v>
      </c>
      <c r="D58" t="s">
        <v>12</v>
      </c>
      <c r="E58">
        <v>19730.555604315399</v>
      </c>
      <c r="F58">
        <v>2629.5283309925398</v>
      </c>
      <c r="G58" t="s">
        <v>11</v>
      </c>
      <c r="H58" s="1">
        <v>-17.170778283379601</v>
      </c>
      <c r="I58">
        <v>2.4706385197478502</v>
      </c>
      <c r="J58" t="s">
        <v>10</v>
      </c>
      <c r="K58">
        <v>31195.561139519199</v>
      </c>
      <c r="L58">
        <v>261829.73888979899</v>
      </c>
      <c r="M58" t="s">
        <v>9</v>
      </c>
      <c r="N58" s="1">
        <v>-709.72140498054205</v>
      </c>
      <c r="O58">
        <v>578.72494321936495</v>
      </c>
      <c r="Q58">
        <v>19029.858194059201</v>
      </c>
      <c r="R58">
        <v>68639.624194880205</v>
      </c>
      <c r="T58">
        <f t="shared" si="9"/>
        <v>20457.788066344965</v>
      </c>
      <c r="U58">
        <f t="shared" si="10"/>
        <v>61254.329366622333</v>
      </c>
      <c r="X58">
        <f t="shared" si="2"/>
        <v>0.10982766258061623</v>
      </c>
      <c r="Y58">
        <f t="shared" si="3"/>
        <v>0.9957490411190757</v>
      </c>
      <c r="AA58">
        <f t="shared" si="4"/>
        <v>-19.936473170968252</v>
      </c>
      <c r="AB58">
        <f t="shared" si="5"/>
        <v>-45.189868046561507</v>
      </c>
      <c r="AE58">
        <f t="shared" si="6"/>
        <v>-3.4103554385219557</v>
      </c>
      <c r="AF58">
        <f t="shared" si="7"/>
        <v>1.8596282377244913</v>
      </c>
      <c r="AH58" s="1">
        <f t="shared" si="8"/>
        <v>1.8859454023109099</v>
      </c>
    </row>
    <row r="59" spans="1:34">
      <c r="A59" t="s">
        <v>4</v>
      </c>
      <c r="B59" s="1">
        <v>-45.906943535747303</v>
      </c>
      <c r="C59">
        <v>20.221922810990499</v>
      </c>
      <c r="D59" t="s">
        <v>12</v>
      </c>
      <c r="E59">
        <v>19707.3240082624</v>
      </c>
      <c r="F59">
        <v>2593.01288157709</v>
      </c>
      <c r="G59" t="s">
        <v>11</v>
      </c>
      <c r="H59" s="1">
        <v>-16.168404631820302</v>
      </c>
      <c r="I59">
        <v>2.40312875174387</v>
      </c>
      <c r="J59" t="s">
        <v>10</v>
      </c>
      <c r="K59">
        <v>31290.942332958399</v>
      </c>
      <c r="L59">
        <v>259893.53926388099</v>
      </c>
      <c r="M59" t="s">
        <v>9</v>
      </c>
      <c r="N59" s="1">
        <v>-719.183838018796</v>
      </c>
      <c r="O59">
        <v>559.17515792151005</v>
      </c>
      <c r="Q59">
        <v>18803.6452885291</v>
      </c>
      <c r="R59">
        <v>77052.444296807604</v>
      </c>
      <c r="T59">
        <f t="shared" si="9"/>
        <v>20449.566046758489</v>
      </c>
      <c r="U59">
        <f t="shared" si="10"/>
        <v>64306.474176709307</v>
      </c>
      <c r="X59">
        <f t="shared" si="2"/>
        <v>0.10621539336962456</v>
      </c>
      <c r="Y59">
        <f t="shared" si="3"/>
        <v>0.99572075913764435</v>
      </c>
      <c r="AA59">
        <f t="shared" si="4"/>
        <v>-19.327095239738789</v>
      </c>
      <c r="AB59">
        <f t="shared" si="5"/>
        <v>-48.788057534299078</v>
      </c>
      <c r="AE59">
        <f t="shared" si="6"/>
        <v>-3.1040374367159576</v>
      </c>
      <c r="AF59">
        <f t="shared" si="7"/>
        <v>7.6575205624040148</v>
      </c>
      <c r="AH59" s="1">
        <f t="shared" si="8"/>
        <v>8.0535629445636268</v>
      </c>
    </row>
    <row r="60" spans="1:34">
      <c r="A60" t="s">
        <v>4</v>
      </c>
      <c r="B60" s="1">
        <v>-52.164494169723397</v>
      </c>
      <c r="C60">
        <v>20.939896821916498</v>
      </c>
      <c r="D60" t="s">
        <v>12</v>
      </c>
      <c r="E60">
        <v>19689.4803744292</v>
      </c>
      <c r="F60">
        <v>2558.3426067692899</v>
      </c>
      <c r="G60" t="s">
        <v>11</v>
      </c>
      <c r="H60" s="1">
        <v>-15.308014736001899</v>
      </c>
      <c r="I60">
        <v>2.32331758605297</v>
      </c>
      <c r="J60" t="s">
        <v>10</v>
      </c>
      <c r="K60">
        <v>31402.0635322284</v>
      </c>
      <c r="L60">
        <v>258210.798085863</v>
      </c>
      <c r="M60" t="s">
        <v>9</v>
      </c>
      <c r="N60" s="1">
        <v>-731.47747702312404</v>
      </c>
      <c r="O60">
        <v>538.52216392232106</v>
      </c>
      <c r="Q60">
        <v>19177.9600954417</v>
      </c>
      <c r="R60">
        <v>86551.000686367901</v>
      </c>
      <c r="T60">
        <f t="shared" si="9"/>
        <v>20488.015219875411</v>
      </c>
      <c r="U60">
        <f t="shared" si="10"/>
        <v>69559.216117685137</v>
      </c>
      <c r="X60">
        <f t="shared" si="2"/>
        <v>9.9870875336000517E-2</v>
      </c>
      <c r="Y60">
        <f t="shared" si="3"/>
        <v>0.99570428585337645</v>
      </c>
      <c r="AA60">
        <f t="shared" si="4"/>
        <v>-18.988903598850968</v>
      </c>
      <c r="AB60">
        <f t="shared" si="5"/>
        <v>-55.08262856015179</v>
      </c>
      <c r="AE60">
        <f t="shared" si="6"/>
        <v>-1.7652763917886605</v>
      </c>
      <c r="AF60">
        <f t="shared" si="7"/>
        <v>12.120014341927005</v>
      </c>
      <c r="AH60" s="1">
        <f t="shared" si="8"/>
        <v>12.761209135668727</v>
      </c>
    </row>
    <row r="61" spans="1:34">
      <c r="A61" t="s">
        <v>4</v>
      </c>
      <c r="B61" s="1">
        <v>-56.064000617891701</v>
      </c>
      <c r="C61">
        <v>21.0813293762643</v>
      </c>
      <c r="D61" t="s">
        <v>12</v>
      </c>
      <c r="E61">
        <v>19668.8205610451</v>
      </c>
      <c r="F61">
        <v>2524.3472761408402</v>
      </c>
      <c r="G61" t="s">
        <v>11</v>
      </c>
      <c r="H61" s="1">
        <v>-14.2575000016194</v>
      </c>
      <c r="I61">
        <v>2.2369263539406901</v>
      </c>
      <c r="J61" t="s">
        <v>10</v>
      </c>
      <c r="K61">
        <v>31486.238862578499</v>
      </c>
      <c r="L61">
        <v>256520.28449826999</v>
      </c>
      <c r="M61" t="s">
        <v>9</v>
      </c>
      <c r="N61" s="1">
        <v>-741.15143569966096</v>
      </c>
      <c r="O61">
        <v>516.12075191643999</v>
      </c>
      <c r="Q61">
        <v>18938.757160819201</v>
      </c>
      <c r="R61">
        <v>85763.505442922295</v>
      </c>
      <c r="T61">
        <f t="shared" si="9"/>
        <v>20468.153049945482</v>
      </c>
      <c r="U61">
        <f t="shared" si="10"/>
        <v>73038.153411595616</v>
      </c>
      <c r="X61">
        <f t="shared" si="2"/>
        <v>9.5930260814625051E-2</v>
      </c>
      <c r="Y61">
        <f t="shared" si="3"/>
        <v>0.995684589140447</v>
      </c>
      <c r="AA61">
        <f t="shared" si="4"/>
        <v>-18.268008509485185</v>
      </c>
      <c r="AB61">
        <f t="shared" si="5"/>
        <v>-59.020434374986884</v>
      </c>
      <c r="AE61">
        <f t="shared" si="6"/>
        <v>-3.8698595700553731</v>
      </c>
      <c r="AF61">
        <f t="shared" si="7"/>
        <v>6.9021912533119654</v>
      </c>
      <c r="AH61" s="1">
        <f t="shared" si="8"/>
        <v>7.2060624252801393</v>
      </c>
    </row>
    <row r="62" spans="1:34">
      <c r="A62" t="s">
        <v>4</v>
      </c>
      <c r="B62" s="1">
        <v>-58.790362773394797</v>
      </c>
      <c r="C62">
        <v>21.640501618208798</v>
      </c>
      <c r="D62" t="s">
        <v>12</v>
      </c>
      <c r="E62">
        <v>19653.681757209099</v>
      </c>
      <c r="F62">
        <v>2491.9233690920901</v>
      </c>
      <c r="G62" t="s">
        <v>11</v>
      </c>
      <c r="H62" s="1">
        <v>-13.468227470393201</v>
      </c>
      <c r="I62">
        <v>2.1507818807569201</v>
      </c>
      <c r="J62" t="s">
        <v>10</v>
      </c>
      <c r="K62">
        <v>31544.226241071901</v>
      </c>
      <c r="L62">
        <v>254990.725119012</v>
      </c>
      <c r="M62" t="s">
        <v>9</v>
      </c>
      <c r="N62" s="1">
        <v>-747.8530269076</v>
      </c>
      <c r="O62">
        <v>495.35324423255599</v>
      </c>
      <c r="Q62">
        <v>19284.616099418599</v>
      </c>
      <c r="R62">
        <v>85127.069406037001</v>
      </c>
      <c r="T62">
        <f t="shared" si="9"/>
        <v>20445.483736108115</v>
      </c>
      <c r="U62">
        <f t="shared" si="10"/>
        <v>75510.776994151092</v>
      </c>
      <c r="X62">
        <f t="shared" si="2"/>
        <v>9.0402095408195257E-2</v>
      </c>
      <c r="Y62">
        <f t="shared" si="3"/>
        <v>0.9956768553260571</v>
      </c>
      <c r="AA62">
        <f t="shared" si="4"/>
        <v>-17.565443470158286</v>
      </c>
      <c r="AB62">
        <f t="shared" si="5"/>
        <v>-61.769280359859494</v>
      </c>
      <c r="AE62">
        <f t="shared" si="6"/>
        <v>-3.9212802591612843</v>
      </c>
      <c r="AF62">
        <f t="shared" si="7"/>
        <v>4.5514570357365054</v>
      </c>
      <c r="AH62" s="1">
        <f t="shared" si="8"/>
        <v>4.747511674789247</v>
      </c>
    </row>
    <row r="63" spans="1:34">
      <c r="A63" t="s">
        <v>4</v>
      </c>
      <c r="B63" s="1">
        <v>-59.594550335025403</v>
      </c>
      <c r="C63">
        <v>21.204935429380399</v>
      </c>
      <c r="D63" t="s">
        <v>12</v>
      </c>
      <c r="E63">
        <v>19632.213263308899</v>
      </c>
      <c r="F63">
        <v>2459.47138154188</v>
      </c>
      <c r="G63" t="s">
        <v>11</v>
      </c>
      <c r="H63" s="1">
        <v>-12.362094864311199</v>
      </c>
      <c r="I63">
        <v>2.0667328723373002</v>
      </c>
      <c r="J63" t="s">
        <v>10</v>
      </c>
      <c r="K63">
        <v>31589.283324016102</v>
      </c>
      <c r="L63">
        <v>253313.16075984499</v>
      </c>
      <c r="M63" t="s">
        <v>9</v>
      </c>
      <c r="N63" s="1">
        <v>-752.87894846815402</v>
      </c>
      <c r="O63">
        <v>473.59584496321901</v>
      </c>
      <c r="Q63">
        <v>18742.6648919242</v>
      </c>
      <c r="R63">
        <v>83199.180120171601</v>
      </c>
      <c r="T63">
        <f t="shared" si="9"/>
        <v>20368.926747946451</v>
      </c>
      <c r="U63">
        <f t="shared" si="10"/>
        <v>76456.765714682508</v>
      </c>
      <c r="X63">
        <f t="shared" si="2"/>
        <v>8.8808969152622083E-2</v>
      </c>
      <c r="Y63">
        <f t="shared" si="3"/>
        <v>0.99565504420856121</v>
      </c>
      <c r="AA63">
        <f t="shared" si="4"/>
        <v>-16.556760545212452</v>
      </c>
      <c r="AB63">
        <f t="shared" si="5"/>
        <v>-62.606840395808092</v>
      </c>
      <c r="AE63">
        <f t="shared" si="6"/>
        <v>-5.9121792044351009</v>
      </c>
      <c r="AF63">
        <f t="shared" si="7"/>
        <v>1.3468180722470919</v>
      </c>
      <c r="AH63" s="1">
        <f t="shared" si="8"/>
        <v>1.3585980519225596</v>
      </c>
    </row>
    <row r="64" spans="1:34">
      <c r="A64" t="s">
        <v>4</v>
      </c>
      <c r="B64" s="1">
        <v>-59.275357778646097</v>
      </c>
      <c r="C64">
        <v>22.0837040435067</v>
      </c>
      <c r="D64" t="s">
        <v>12</v>
      </c>
      <c r="E64">
        <v>19620.129889291002</v>
      </c>
      <c r="F64">
        <v>2429.0631187090198</v>
      </c>
      <c r="G64" t="s">
        <v>11</v>
      </c>
      <c r="H64" s="1">
        <v>-11.757263508530199</v>
      </c>
      <c r="I64">
        <v>1.9926100488501901</v>
      </c>
      <c r="J64" t="s">
        <v>10</v>
      </c>
      <c r="K64">
        <v>31605.671297686298</v>
      </c>
      <c r="L64">
        <v>251910.663289947</v>
      </c>
      <c r="M64" t="s">
        <v>9</v>
      </c>
      <c r="N64" s="1">
        <v>-754.51717368474999</v>
      </c>
      <c r="O64">
        <v>456.78267729011401</v>
      </c>
      <c r="Q64">
        <v>19351.282444330202</v>
      </c>
      <c r="R64">
        <v>79189.391705348098</v>
      </c>
      <c r="T64">
        <f t="shared" si="9"/>
        <v>20317.045890256948</v>
      </c>
      <c r="U64">
        <f t="shared" si="10"/>
        <v>76329.946717982704</v>
      </c>
      <c r="X64">
        <f t="shared" si="2"/>
        <v>8.2762255102941662E-2</v>
      </c>
      <c r="Y64">
        <f t="shared" si="3"/>
        <v>0.99565667527471247</v>
      </c>
      <c r="AA64">
        <f t="shared" si="4"/>
        <v>-15.68996814851916</v>
      </c>
      <c r="AB64">
        <f t="shared" si="5"/>
        <v>-62.295018747724882</v>
      </c>
      <c r="AE64">
        <f t="shared" si="6"/>
        <v>-5.3760020430338171</v>
      </c>
      <c r="AF64">
        <f t="shared" si="7"/>
        <v>-0.4993066559960096</v>
      </c>
      <c r="AH64" s="1">
        <f t="shared" si="8"/>
        <v>-0.53704518064247631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64"/>
  <sheetViews>
    <sheetView tabSelected="1" topLeftCell="BY1" workbookViewId="0">
      <selection activeCell="A2" sqref="A2:BX64"/>
    </sheetView>
  </sheetViews>
  <sheetFormatPr baseColWidth="10" defaultRowHeight="15" x14ac:dyDescent="0"/>
  <sheetData>
    <row r="1" spans="1:91">
      <c r="B1" t="s">
        <v>51</v>
      </c>
      <c r="C1" t="s">
        <v>56</v>
      </c>
      <c r="E1" t="s">
        <v>52</v>
      </c>
      <c r="F1" t="s">
        <v>57</v>
      </c>
      <c r="H1" t="s">
        <v>53</v>
      </c>
      <c r="I1" t="s">
        <v>58</v>
      </c>
      <c r="K1" t="s">
        <v>54</v>
      </c>
      <c r="N1" t="s">
        <v>55</v>
      </c>
      <c r="O1" t="s">
        <v>59</v>
      </c>
      <c r="U1" s="2" t="s">
        <v>64</v>
      </c>
      <c r="AA1" s="2" t="s">
        <v>64</v>
      </c>
      <c r="CB1" t="s">
        <v>50</v>
      </c>
      <c r="CC1" t="s">
        <v>49</v>
      </c>
      <c r="CE1" t="s">
        <v>48</v>
      </c>
      <c r="CG1" t="s">
        <v>47</v>
      </c>
      <c r="CH1" t="s">
        <v>46</v>
      </c>
      <c r="CI1" t="s">
        <v>45</v>
      </c>
      <c r="CJ1" t="s">
        <v>44</v>
      </c>
      <c r="CK1" t="s">
        <v>43</v>
      </c>
      <c r="CL1" t="s">
        <v>42</v>
      </c>
      <c r="CM1" t="s">
        <v>41</v>
      </c>
    </row>
    <row r="2" spans="1:91">
      <c r="A2" t="s">
        <v>4</v>
      </c>
      <c r="B2" s="1">
        <v>1.39583489043487E-15</v>
      </c>
      <c r="C2">
        <v>9.2997993627004796E-2</v>
      </c>
      <c r="D2" t="s">
        <v>40</v>
      </c>
      <c r="E2">
        <v>58372.859628343598</v>
      </c>
      <c r="F2">
        <v>3443871.1986843701</v>
      </c>
      <c r="G2" t="s">
        <v>39</v>
      </c>
      <c r="H2" s="1">
        <v>-4.81481851818954E-7</v>
      </c>
      <c r="I2">
        <v>3085972.6684875898</v>
      </c>
      <c r="J2" t="s">
        <v>38</v>
      </c>
      <c r="K2">
        <v>76903.678710825305</v>
      </c>
      <c r="L2" s="1">
        <v>54312677.288127899</v>
      </c>
      <c r="M2" t="s">
        <v>37</v>
      </c>
      <c r="N2" s="1">
        <v>-5.9570837063205296E-7</v>
      </c>
      <c r="O2" s="1">
        <v>48668323.521366797</v>
      </c>
      <c r="P2" t="s">
        <v>36</v>
      </c>
      <c r="Q2">
        <v>-4580.1816084155898</v>
      </c>
      <c r="R2">
        <v>20809.304800571099</v>
      </c>
      <c r="S2" t="s">
        <v>35</v>
      </c>
      <c r="T2" s="1">
        <v>2.4911074544157499E-7</v>
      </c>
      <c r="U2">
        <v>18646.7327492654</v>
      </c>
      <c r="V2" t="s">
        <v>34</v>
      </c>
      <c r="W2">
        <v>-2525.9742625723902</v>
      </c>
      <c r="X2">
        <v>148926.629655069</v>
      </c>
      <c r="Y2" t="s">
        <v>33</v>
      </c>
      <c r="Z2" s="1">
        <v>3.4384348574726499E-7</v>
      </c>
      <c r="AA2">
        <v>133449.67979665601</v>
      </c>
      <c r="AB2" t="s">
        <v>32</v>
      </c>
      <c r="AC2">
        <v>4647.0501895867801</v>
      </c>
      <c r="AD2">
        <v>22849.323423158799</v>
      </c>
      <c r="AE2" t="s">
        <v>31</v>
      </c>
      <c r="AF2" s="1">
        <v>-2.1127153659229798E-8</v>
      </c>
      <c r="AG2">
        <v>20474.745862801799</v>
      </c>
      <c r="AH2" t="s">
        <v>30</v>
      </c>
      <c r="AI2">
        <v>2689.6850112397201</v>
      </c>
      <c r="AJ2">
        <v>238449.88003495801</v>
      </c>
      <c r="AK2" t="s">
        <v>29</v>
      </c>
      <c r="AL2" s="1">
        <v>-4.1776363690322899E-7</v>
      </c>
      <c r="AM2">
        <v>213669.37673884499</v>
      </c>
      <c r="AN2" t="s">
        <v>28</v>
      </c>
      <c r="AO2">
        <v>7694.3330387085798</v>
      </c>
      <c r="AP2">
        <v>15662.5778624125</v>
      </c>
      <c r="AQ2" t="s">
        <v>27</v>
      </c>
      <c r="AR2" s="1">
        <v>1.6027982127445301E-7</v>
      </c>
      <c r="AS2">
        <v>14034.870764023201</v>
      </c>
      <c r="AT2" t="s">
        <v>26</v>
      </c>
      <c r="AU2">
        <v>1354.90839039661</v>
      </c>
      <c r="AV2">
        <v>124103.17939114801</v>
      </c>
      <c r="AW2" t="s">
        <v>25</v>
      </c>
      <c r="AX2" s="1">
        <v>-5.3769647104565599E-7</v>
      </c>
      <c r="AY2">
        <v>111205.964909391</v>
      </c>
      <c r="AZ2" t="s">
        <v>24</v>
      </c>
      <c r="BA2">
        <v>18393.6645311756</v>
      </c>
      <c r="BB2">
        <v>126438.85680527599</v>
      </c>
      <c r="BC2" t="s">
        <v>23</v>
      </c>
      <c r="BD2" s="1">
        <v>-2.9520275828106702E-7</v>
      </c>
      <c r="BE2">
        <v>113298.910971082</v>
      </c>
      <c r="BF2" t="s">
        <v>22</v>
      </c>
      <c r="BG2">
        <v>21742.603385785598</v>
      </c>
      <c r="BH2">
        <v>5287681.5514189899</v>
      </c>
      <c r="BI2" t="s">
        <v>21</v>
      </c>
      <c r="BJ2" s="1">
        <v>-2.33607664726354E-7</v>
      </c>
      <c r="BK2">
        <v>4738168.1270695096</v>
      </c>
      <c r="BL2" t="s">
        <v>20</v>
      </c>
      <c r="BM2">
        <v>3728.5585726739801</v>
      </c>
      <c r="BN2">
        <v>22228.812838297101</v>
      </c>
      <c r="BO2" t="s">
        <v>19</v>
      </c>
      <c r="BP2" s="1">
        <v>5.9977473125831102E-9</v>
      </c>
      <c r="BQ2">
        <v>19918.720798306898</v>
      </c>
      <c r="BR2" t="s">
        <v>18</v>
      </c>
      <c r="BS2">
        <v>6251.9620648331602</v>
      </c>
      <c r="BT2">
        <v>335288.43341159698</v>
      </c>
      <c r="BU2" t="s">
        <v>17</v>
      </c>
      <c r="BV2" s="1">
        <v>-1.96078739886189E-7</v>
      </c>
      <c r="BW2">
        <v>300444.14610021398</v>
      </c>
      <c r="CB2" s="1">
        <f t="shared" ref="CB2:CB33" si="0">-B2</f>
        <v>-1.39583489043487E-15</v>
      </c>
      <c r="CC2">
        <v>12.18</v>
      </c>
      <c r="CE2">
        <v>10.220000000000001</v>
      </c>
      <c r="CG2">
        <f>CORREL($B2:$B62,$CE2:$CE62)</f>
        <v>-0.85669158460656492</v>
      </c>
      <c r="CH2">
        <f>CORREL($B2:$B61,$CE3:$CE62)</f>
        <v>-0.85651749605548677</v>
      </c>
      <c r="CI2">
        <f>CORREL($B2:$B60,$CE4:$CE62)</f>
        <v>-0.86665626699800746</v>
      </c>
      <c r="CJ2">
        <f>CORREL($B2:$B59,$CE5:$CE62)</f>
        <v>-0.88997099423786163</v>
      </c>
      <c r="CK2">
        <f>CORREL($B2:$B58,$CE6:$CE62)</f>
        <v>-0.90151730670814112</v>
      </c>
      <c r="CL2">
        <f>CORREL($B2:$B57,$CE7:$CE62)</f>
        <v>-0.89411586043726921</v>
      </c>
      <c r="CM2">
        <f>CORREL($B2:$B57,$CE7:$CE62)</f>
        <v>-0.89411586043726921</v>
      </c>
    </row>
    <row r="3" spans="1:91">
      <c r="A3" t="s">
        <v>4</v>
      </c>
      <c r="B3" s="1">
        <v>-2.0449698716691699E-11</v>
      </c>
      <c r="C3">
        <v>0.102896184682888</v>
      </c>
      <c r="D3" t="s">
        <v>40</v>
      </c>
      <c r="E3">
        <v>58634.488226103902</v>
      </c>
      <c r="F3">
        <v>1710870.8121053199</v>
      </c>
      <c r="G3" t="s">
        <v>39</v>
      </c>
      <c r="H3" s="1">
        <v>-4.44745876935353E-7</v>
      </c>
      <c r="I3">
        <v>2824083.4105794602</v>
      </c>
      <c r="J3" t="s">
        <v>38</v>
      </c>
      <c r="K3">
        <v>76393.232399582994</v>
      </c>
      <c r="L3" s="1">
        <v>28135314.505017102</v>
      </c>
      <c r="M3" t="s">
        <v>37</v>
      </c>
      <c r="N3" s="1">
        <v>-5.4084592170306001E-7</v>
      </c>
      <c r="O3" s="1">
        <v>44848196.336741798</v>
      </c>
      <c r="P3" t="s">
        <v>36</v>
      </c>
      <c r="Q3">
        <v>-4592.3629655200402</v>
      </c>
      <c r="R3">
        <v>10658.8676509825</v>
      </c>
      <c r="S3" t="s">
        <v>35</v>
      </c>
      <c r="T3" s="1">
        <v>2.2932714391348201E-7</v>
      </c>
      <c r="U3">
        <v>17151.418589084598</v>
      </c>
      <c r="V3" t="s">
        <v>34</v>
      </c>
      <c r="W3">
        <v>-2684.09202737245</v>
      </c>
      <c r="X3">
        <v>82796.023013129598</v>
      </c>
      <c r="Y3" t="s">
        <v>33</v>
      </c>
      <c r="Z3" s="1">
        <v>3.2295233453365999E-7</v>
      </c>
      <c r="AA3">
        <v>124356.412880328</v>
      </c>
      <c r="AB3" t="s">
        <v>32</v>
      </c>
      <c r="AC3">
        <v>4698.5222371739101</v>
      </c>
      <c r="AD3">
        <v>11494.9065696282</v>
      </c>
      <c r="AE3" t="s">
        <v>31</v>
      </c>
      <c r="AF3" s="1">
        <v>-2.01882410647492E-8</v>
      </c>
      <c r="AG3">
        <v>18776.743159084599</v>
      </c>
      <c r="AH3" t="s">
        <v>30</v>
      </c>
      <c r="AI3">
        <v>2738.8332094479301</v>
      </c>
      <c r="AJ3">
        <v>119646.25793547599</v>
      </c>
      <c r="AK3" t="s">
        <v>29</v>
      </c>
      <c r="AL3" s="1">
        <v>-3.8372746920460302E-7</v>
      </c>
      <c r="AM3">
        <v>195864.272960848</v>
      </c>
      <c r="AN3" t="s">
        <v>28</v>
      </c>
      <c r="AO3">
        <v>7761.6536657352199</v>
      </c>
      <c r="AP3">
        <v>7814.0632360278796</v>
      </c>
      <c r="AQ3" t="s">
        <v>27</v>
      </c>
      <c r="AR3" s="1">
        <v>1.4572051428837901E-7</v>
      </c>
      <c r="AS3">
        <v>12852.990551103499</v>
      </c>
      <c r="AT3" t="s">
        <v>26</v>
      </c>
      <c r="AU3">
        <v>1355.3911068405801</v>
      </c>
      <c r="AV3">
        <v>60077.6502902375</v>
      </c>
      <c r="AW3" t="s">
        <v>25</v>
      </c>
      <c r="AX3" s="1">
        <v>-4.8990651711561702E-7</v>
      </c>
      <c r="AY3">
        <v>101320.516880576</v>
      </c>
      <c r="AZ3" t="s">
        <v>24</v>
      </c>
      <c r="BA3">
        <v>18485.662268374101</v>
      </c>
      <c r="BB3">
        <v>62963.052183027103</v>
      </c>
      <c r="BC3" t="s">
        <v>23</v>
      </c>
      <c r="BD3" s="1">
        <v>-2.71710000006832E-7</v>
      </c>
      <c r="BE3">
        <v>103725.50001641399</v>
      </c>
      <c r="BF3" t="s">
        <v>22</v>
      </c>
      <c r="BG3">
        <v>21530.2233204392</v>
      </c>
      <c r="BH3">
        <v>2681354.8291521599</v>
      </c>
      <c r="BI3" t="s">
        <v>21</v>
      </c>
      <c r="BJ3" s="1">
        <v>-2.1115826093738699E-7</v>
      </c>
      <c r="BK3">
        <v>4350981.3536855401</v>
      </c>
      <c r="BL3" t="s">
        <v>20</v>
      </c>
      <c r="BM3">
        <v>3705.7379024926699</v>
      </c>
      <c r="BN3">
        <v>11002.4682741546</v>
      </c>
      <c r="BO3" t="s">
        <v>19</v>
      </c>
      <c r="BP3" s="1">
        <v>5.8449006218952402E-9</v>
      </c>
      <c r="BQ3">
        <v>18217.0160644157</v>
      </c>
      <c r="BR3" t="s">
        <v>18</v>
      </c>
      <c r="BS3">
        <v>6247.40774741326</v>
      </c>
      <c r="BT3">
        <v>171847.85204399101</v>
      </c>
      <c r="BU3" t="s">
        <v>17</v>
      </c>
      <c r="BV3" s="1">
        <v>-1.80301236101095E-7</v>
      </c>
      <c r="BW3">
        <v>276379.45612211601</v>
      </c>
      <c r="CB3" s="1">
        <f t="shared" si="0"/>
        <v>2.0449698716691699E-11</v>
      </c>
      <c r="CC3">
        <v>12.18</v>
      </c>
      <c r="CE3">
        <v>10.220000000000001</v>
      </c>
    </row>
    <row r="4" spans="1:91">
      <c r="A4" t="s">
        <v>4</v>
      </c>
      <c r="B4" s="1">
        <v>-8.8682739350689795E-10</v>
      </c>
      <c r="C4">
        <v>0.115021660377226</v>
      </c>
      <c r="D4" t="s">
        <v>40</v>
      </c>
      <c r="E4">
        <v>58869.540507717698</v>
      </c>
      <c r="F4">
        <v>1128970.3443807701</v>
      </c>
      <c r="G4" t="s">
        <v>39</v>
      </c>
      <c r="H4" s="1">
        <v>-5.9975208117994599E-7</v>
      </c>
      <c r="I4">
        <v>2574170.35079748</v>
      </c>
      <c r="J4" t="s">
        <v>38</v>
      </c>
      <c r="K4">
        <v>80281.209429516297</v>
      </c>
      <c r="L4" s="1">
        <v>21263615.303107802</v>
      </c>
      <c r="M4" t="s">
        <v>37</v>
      </c>
      <c r="N4" s="1">
        <v>-3.7277375502719301E-6</v>
      </c>
      <c r="O4" s="1">
        <v>42358285.430529997</v>
      </c>
      <c r="P4" t="s">
        <v>36</v>
      </c>
      <c r="Q4">
        <v>-4739.1156435182202</v>
      </c>
      <c r="R4">
        <v>7099.7362465392098</v>
      </c>
      <c r="S4" t="s">
        <v>35</v>
      </c>
      <c r="T4" s="1">
        <v>3.2883732609500498E-7</v>
      </c>
      <c r="U4">
        <v>15705.7319770105</v>
      </c>
      <c r="V4" t="s">
        <v>34</v>
      </c>
      <c r="W4">
        <v>-2869.8091656739198</v>
      </c>
      <c r="X4">
        <v>59226.329167351199</v>
      </c>
      <c r="Y4" t="s">
        <v>33</v>
      </c>
      <c r="Z4" s="1">
        <v>4.4584257460795E-7</v>
      </c>
      <c r="AA4">
        <v>116416.126382186</v>
      </c>
      <c r="AB4" t="s">
        <v>32</v>
      </c>
      <c r="AC4">
        <v>4697.8028955315804</v>
      </c>
      <c r="AD4">
        <v>7459.3136566368603</v>
      </c>
      <c r="AE4" t="s">
        <v>31</v>
      </c>
      <c r="AF4" s="1">
        <v>-1.7752265204207601E-8</v>
      </c>
      <c r="AG4">
        <v>17056.685027703501</v>
      </c>
      <c r="AH4" t="s">
        <v>30</v>
      </c>
      <c r="AI4">
        <v>2881.7149622072702</v>
      </c>
      <c r="AJ4">
        <v>83311.596494829995</v>
      </c>
      <c r="AK4" t="s">
        <v>29</v>
      </c>
      <c r="AL4" s="1">
        <v>-4.7368373544009999E-7</v>
      </c>
      <c r="AM4">
        <v>181109.32221079199</v>
      </c>
      <c r="AN4" t="s">
        <v>28</v>
      </c>
      <c r="AO4">
        <v>7752.0681395041902</v>
      </c>
      <c r="AP4">
        <v>5125.7648826270497</v>
      </c>
      <c r="AQ4" t="s">
        <v>27</v>
      </c>
      <c r="AR4" s="1">
        <v>1.40549883984272E-7</v>
      </c>
      <c r="AS4">
        <v>11701.1320659138</v>
      </c>
      <c r="AT4" t="s">
        <v>26</v>
      </c>
      <c r="AU4">
        <v>1345.8776000211899</v>
      </c>
      <c r="AV4">
        <v>41588.086632358099</v>
      </c>
      <c r="AW4" t="s">
        <v>25</v>
      </c>
      <c r="AX4" s="1">
        <v>-4.4317137976203699E-7</v>
      </c>
      <c r="AY4">
        <v>93334.849699928207</v>
      </c>
      <c r="AZ4" t="s">
        <v>24</v>
      </c>
      <c r="BA4">
        <v>18599.279925047402</v>
      </c>
      <c r="BB4">
        <v>41696.564550935604</v>
      </c>
      <c r="BC4" t="s">
        <v>23</v>
      </c>
      <c r="BD4" s="1">
        <v>-3.4180513182147397E-7</v>
      </c>
      <c r="BE4">
        <v>94650.562362521596</v>
      </c>
      <c r="BF4" t="s">
        <v>22</v>
      </c>
      <c r="BG4">
        <v>22340.835773250401</v>
      </c>
      <c r="BH4">
        <v>1774806.3864402701</v>
      </c>
      <c r="BI4" t="s">
        <v>21</v>
      </c>
      <c r="BJ4" s="1">
        <v>-8.5334535966242598E-7</v>
      </c>
      <c r="BK4">
        <v>3975024.52900963</v>
      </c>
      <c r="BL4" t="s">
        <v>20</v>
      </c>
      <c r="BM4">
        <v>3675.1254371847799</v>
      </c>
      <c r="BN4">
        <v>7224.6129278934204</v>
      </c>
      <c r="BO4" t="s">
        <v>19</v>
      </c>
      <c r="BP4" s="1">
        <v>3.0670522822457799E-8</v>
      </c>
      <c r="BQ4">
        <v>16579.0575782997</v>
      </c>
      <c r="BR4" t="s">
        <v>18</v>
      </c>
      <c r="BS4">
        <v>6177.5033814021399</v>
      </c>
      <c r="BT4">
        <v>111933.38966748799</v>
      </c>
      <c r="BU4" t="s">
        <v>17</v>
      </c>
      <c r="BV4" s="1">
        <v>-1.0791370801029299E-7</v>
      </c>
      <c r="BW4">
        <v>251658.23079411901</v>
      </c>
      <c r="CB4" s="1">
        <f t="shared" si="0"/>
        <v>8.8682739350689795E-10</v>
      </c>
      <c r="CC4">
        <v>10.45</v>
      </c>
      <c r="CE4">
        <v>12.18</v>
      </c>
    </row>
    <row r="5" spans="1:91">
      <c r="A5" t="s">
        <v>4</v>
      </c>
      <c r="B5" s="1">
        <v>-6.9727459447723301E-9</v>
      </c>
      <c r="C5">
        <v>0.12878971205200301</v>
      </c>
      <c r="D5" t="s">
        <v>40</v>
      </c>
      <c r="E5">
        <v>59174.728276104099</v>
      </c>
      <c r="F5">
        <v>845297.32625436899</v>
      </c>
      <c r="G5" t="s">
        <v>39</v>
      </c>
      <c r="H5" s="1">
        <v>-2.0435555618079401E-6</v>
      </c>
      <c r="I5">
        <v>2344965.8558568498</v>
      </c>
      <c r="J5" t="s">
        <v>38</v>
      </c>
      <c r="K5">
        <v>83492.048010338302</v>
      </c>
      <c r="L5" s="1">
        <v>17898741.030165799</v>
      </c>
      <c r="M5" t="s">
        <v>37</v>
      </c>
      <c r="N5" s="1">
        <v>-1.7974920296597702E-5</v>
      </c>
      <c r="O5" s="1">
        <v>40424468.896883003</v>
      </c>
      <c r="P5" t="s">
        <v>36</v>
      </c>
      <c r="Q5">
        <v>-4598.5445334946498</v>
      </c>
      <c r="R5">
        <v>5324.8139997468297</v>
      </c>
      <c r="S5" t="s">
        <v>35</v>
      </c>
      <c r="T5" s="1">
        <v>-3.70711674580527E-7</v>
      </c>
      <c r="U5">
        <v>14353.725372225401</v>
      </c>
      <c r="V5" t="s">
        <v>34</v>
      </c>
      <c r="W5">
        <v>-2814.2530755006601</v>
      </c>
      <c r="X5">
        <v>46092.219302645601</v>
      </c>
      <c r="Y5" t="s">
        <v>33</v>
      </c>
      <c r="Z5" s="1">
        <v>1.75372003750098E-7</v>
      </c>
      <c r="AA5">
        <v>108642.988352792</v>
      </c>
      <c r="AB5" t="s">
        <v>32</v>
      </c>
      <c r="AC5">
        <v>4481.905567971</v>
      </c>
      <c r="AD5">
        <v>5532.2159759085998</v>
      </c>
      <c r="AE5" t="s">
        <v>31</v>
      </c>
      <c r="AF5" s="1">
        <v>1.0422175407733E-6</v>
      </c>
      <c r="AG5">
        <v>15481.483053023199</v>
      </c>
      <c r="AH5" t="s">
        <v>30</v>
      </c>
      <c r="AI5">
        <v>2811.3338715723598</v>
      </c>
      <c r="AJ5">
        <v>63301.900171847003</v>
      </c>
      <c r="AK5" t="s">
        <v>29</v>
      </c>
      <c r="AL5" s="1">
        <v>-1.03251015691456E-7</v>
      </c>
      <c r="AM5">
        <v>166494.84718449099</v>
      </c>
      <c r="AN5" t="s">
        <v>28</v>
      </c>
      <c r="AO5">
        <v>7672.3599530355004</v>
      </c>
      <c r="AP5">
        <v>3789.2164759488801</v>
      </c>
      <c r="AQ5" t="s">
        <v>27</v>
      </c>
      <c r="AR5" s="1">
        <v>5.1712687470694202E-7</v>
      </c>
      <c r="AS5">
        <v>10609.849944907201</v>
      </c>
      <c r="AT5" t="s">
        <v>26</v>
      </c>
      <c r="AU5">
        <v>1319.65478628547</v>
      </c>
      <c r="AV5">
        <v>32238.363714227999</v>
      </c>
      <c r="AW5" t="s">
        <v>25</v>
      </c>
      <c r="AX5" s="1">
        <v>-2.8082309973644799E-7</v>
      </c>
      <c r="AY5">
        <v>86170.411629730093</v>
      </c>
      <c r="AZ5" t="s">
        <v>24</v>
      </c>
      <c r="BA5">
        <v>18748.387033003</v>
      </c>
      <c r="BB5">
        <v>31302.008557124798</v>
      </c>
      <c r="BC5" t="s">
        <v>23</v>
      </c>
      <c r="BD5" s="1">
        <v>-1.0409996307189499E-6</v>
      </c>
      <c r="BE5">
        <v>86337.178457743197</v>
      </c>
      <c r="BF5" t="s">
        <v>22</v>
      </c>
      <c r="BG5">
        <v>23068.374103094</v>
      </c>
      <c r="BH5">
        <v>1375634.9792125199</v>
      </c>
      <c r="BI5" t="s">
        <v>21</v>
      </c>
      <c r="BJ5" s="1">
        <v>-4.3415422202723703E-6</v>
      </c>
      <c r="BK5">
        <v>3670324.28298721</v>
      </c>
      <c r="BL5" t="s">
        <v>20</v>
      </c>
      <c r="BM5">
        <v>3661.8656971488599</v>
      </c>
      <c r="BN5">
        <v>5327.2136931150999</v>
      </c>
      <c r="BO5" t="s">
        <v>19</v>
      </c>
      <c r="BP5" s="1">
        <v>9.28456677487052E-8</v>
      </c>
      <c r="BQ5">
        <v>15011.736041788399</v>
      </c>
      <c r="BR5" t="s">
        <v>18</v>
      </c>
      <c r="BS5">
        <v>6166.6469858311802</v>
      </c>
      <c r="BT5">
        <v>83371.920326463107</v>
      </c>
      <c r="BU5" t="s">
        <v>17</v>
      </c>
      <c r="BV5" s="1">
        <v>-4.5761629396695599E-8</v>
      </c>
      <c r="BW5">
        <v>229116.280025213</v>
      </c>
      <c r="CB5" s="1">
        <f t="shared" si="0"/>
        <v>6.9727459447723301E-9</v>
      </c>
      <c r="CC5">
        <v>10.45</v>
      </c>
      <c r="CE5">
        <v>12.18</v>
      </c>
    </row>
    <row r="6" spans="1:91">
      <c r="A6" t="s">
        <v>4</v>
      </c>
      <c r="B6" s="1">
        <v>-3.2647721996503498E-7</v>
      </c>
      <c r="C6">
        <v>0.14561269593876</v>
      </c>
      <c r="D6" t="s">
        <v>40</v>
      </c>
      <c r="E6">
        <v>59554.726668962699</v>
      </c>
      <c r="F6">
        <v>673466.86887658795</v>
      </c>
      <c r="G6" t="s">
        <v>39</v>
      </c>
      <c r="H6" s="1">
        <v>-5.17564028808581E-5</v>
      </c>
      <c r="I6">
        <v>2127689.10873817</v>
      </c>
      <c r="J6" t="s">
        <v>38</v>
      </c>
      <c r="K6">
        <v>86892.174214689803</v>
      </c>
      <c r="L6" s="1">
        <v>15372487.4912924</v>
      </c>
      <c r="M6" t="s">
        <v>37</v>
      </c>
      <c r="N6" s="1">
        <v>-3.9733956650566201E-4</v>
      </c>
      <c r="O6" s="1">
        <v>38369815.918648504</v>
      </c>
      <c r="P6" t="s">
        <v>36</v>
      </c>
      <c r="Q6">
        <v>-4450.4736497661797</v>
      </c>
      <c r="R6">
        <v>4207.5200851217296</v>
      </c>
      <c r="S6" t="s">
        <v>35</v>
      </c>
      <c r="T6" s="1">
        <v>-1.9210936886541201E-5</v>
      </c>
      <c r="U6">
        <v>13010.105591351399</v>
      </c>
      <c r="V6" t="s">
        <v>34</v>
      </c>
      <c r="W6">
        <v>-2741.4913018427901</v>
      </c>
      <c r="X6">
        <v>36441.930831094098</v>
      </c>
      <c r="Y6" t="s">
        <v>33</v>
      </c>
      <c r="Z6" s="1">
        <v>-8.0477000695766407E-6</v>
      </c>
      <c r="AA6">
        <v>99667.450361745199</v>
      </c>
      <c r="AB6" t="s">
        <v>32</v>
      </c>
      <c r="AC6">
        <v>4288.0811675034502</v>
      </c>
      <c r="AD6">
        <v>4343.6147859085504</v>
      </c>
      <c r="AE6" t="s">
        <v>31</v>
      </c>
      <c r="AF6" s="1">
        <v>2.6421464941853199E-5</v>
      </c>
      <c r="AG6">
        <v>13941.225374121799</v>
      </c>
      <c r="AH6" t="s">
        <v>30</v>
      </c>
      <c r="AI6">
        <v>2861.5757634290198</v>
      </c>
      <c r="AJ6">
        <v>55714.505835457603</v>
      </c>
      <c r="AK6" t="s">
        <v>29</v>
      </c>
      <c r="AL6" s="1">
        <v>-6.6536895742802002E-6</v>
      </c>
      <c r="AM6">
        <v>158313.57715492201</v>
      </c>
      <c r="AN6" t="s">
        <v>28</v>
      </c>
      <c r="AO6">
        <v>7550.2658837717199</v>
      </c>
      <c r="AP6">
        <v>2982.8855916029502</v>
      </c>
      <c r="AQ6" t="s">
        <v>27</v>
      </c>
      <c r="AR6" s="1">
        <v>1.6546101330573198E-5</v>
      </c>
      <c r="AS6">
        <v>9565.2998928134293</v>
      </c>
      <c r="AT6" t="s">
        <v>26</v>
      </c>
      <c r="AU6">
        <v>1344.5206090525301</v>
      </c>
      <c r="AV6">
        <v>29680.330527781502</v>
      </c>
      <c r="AW6" t="s">
        <v>25</v>
      </c>
      <c r="AX6" s="1">
        <v>-3.6278322110716102E-6</v>
      </c>
      <c r="AY6">
        <v>83398.527064706403</v>
      </c>
      <c r="AZ6" t="s">
        <v>24</v>
      </c>
      <c r="BA6">
        <v>18843.274947211099</v>
      </c>
      <c r="BB6">
        <v>24991.310415530701</v>
      </c>
      <c r="BC6" t="s">
        <v>23</v>
      </c>
      <c r="BD6" s="1">
        <v>-1.33536370650895E-5</v>
      </c>
      <c r="BE6">
        <v>78453.638792899306</v>
      </c>
      <c r="BF6" t="s">
        <v>22</v>
      </c>
      <c r="BG6">
        <v>23874.5706893719</v>
      </c>
      <c r="BH6">
        <v>1106753.3361831601</v>
      </c>
      <c r="BI6" t="s">
        <v>21</v>
      </c>
      <c r="BJ6" s="1">
        <v>-1.06595576143623E-4</v>
      </c>
      <c r="BK6">
        <v>3356430.0860164999</v>
      </c>
      <c r="BL6" t="s">
        <v>20</v>
      </c>
      <c r="BM6">
        <v>3661.1001625849099</v>
      </c>
      <c r="BN6">
        <v>4213.6459087902404</v>
      </c>
      <c r="BO6" t="s">
        <v>19</v>
      </c>
      <c r="BP6" s="1">
        <v>1.8546566590519301E-7</v>
      </c>
      <c r="BQ6">
        <v>13555.296124763399</v>
      </c>
      <c r="BR6" t="s">
        <v>18</v>
      </c>
      <c r="BS6">
        <v>6296.0041035885797</v>
      </c>
      <c r="BT6">
        <v>64528.1267700362</v>
      </c>
      <c r="BU6" t="s">
        <v>17</v>
      </c>
      <c r="BV6" s="1">
        <v>-1.6663096713232799E-5</v>
      </c>
      <c r="BW6">
        <v>205341.01973657499</v>
      </c>
      <c r="CB6" s="1">
        <f t="shared" si="0"/>
        <v>3.2647721996503498E-7</v>
      </c>
      <c r="CC6">
        <v>10.45</v>
      </c>
      <c r="CE6">
        <v>12.18</v>
      </c>
    </row>
    <row r="7" spans="1:91">
      <c r="A7" t="s">
        <v>4</v>
      </c>
      <c r="B7" s="1">
        <v>-6.3675510718560004E-6</v>
      </c>
      <c r="C7">
        <v>0.16530435101020699</v>
      </c>
      <c r="D7" t="s">
        <v>40</v>
      </c>
      <c r="E7">
        <v>59748.638398914802</v>
      </c>
      <c r="F7">
        <v>559168.99602861702</v>
      </c>
      <c r="G7" t="s">
        <v>39</v>
      </c>
      <c r="H7" s="1">
        <v>-8.8250937011028895E-4</v>
      </c>
      <c r="I7">
        <v>1924231.32979982</v>
      </c>
      <c r="J7" t="s">
        <v>38</v>
      </c>
      <c r="K7">
        <v>90069.674487327895</v>
      </c>
      <c r="L7" s="1">
        <v>13631378.513092199</v>
      </c>
      <c r="M7" t="s">
        <v>37</v>
      </c>
      <c r="N7" s="1">
        <v>-1.17470834767086E-2</v>
      </c>
      <c r="O7" s="1">
        <v>36466312.703049302</v>
      </c>
      <c r="P7" t="s">
        <v>36</v>
      </c>
      <c r="Q7">
        <v>-4465.2240256394098</v>
      </c>
      <c r="R7">
        <v>3477.2550058629699</v>
      </c>
      <c r="S7" t="s">
        <v>35</v>
      </c>
      <c r="T7" s="1">
        <v>4.4819812654609898E-5</v>
      </c>
      <c r="U7">
        <v>11759.7677407911</v>
      </c>
      <c r="V7" t="s">
        <v>34</v>
      </c>
      <c r="W7">
        <v>-2830.5959899977101</v>
      </c>
      <c r="X7">
        <v>32539.591792053699</v>
      </c>
      <c r="Y7" t="s">
        <v>33</v>
      </c>
      <c r="Z7" s="1">
        <v>3.41214174277177E-4</v>
      </c>
      <c r="AA7">
        <v>94587.842298322503</v>
      </c>
      <c r="AB7" t="s">
        <v>32</v>
      </c>
      <c r="AC7">
        <v>4263.2734930739198</v>
      </c>
      <c r="AD7">
        <v>3570.1426933560401</v>
      </c>
      <c r="AE7" t="s">
        <v>31</v>
      </c>
      <c r="AF7" s="1">
        <v>1.3154465114557099E-4</v>
      </c>
      <c r="AG7">
        <v>12516.2334817262</v>
      </c>
      <c r="AH7" t="s">
        <v>30</v>
      </c>
      <c r="AI7">
        <v>2827.0257251855901</v>
      </c>
      <c r="AJ7">
        <v>49140.919838381997</v>
      </c>
      <c r="AK7" t="s">
        <v>29</v>
      </c>
      <c r="AL7" s="1">
        <v>1.3314293540117499E-4</v>
      </c>
      <c r="AM7">
        <v>149038.099802376</v>
      </c>
      <c r="AN7" t="s">
        <v>28</v>
      </c>
      <c r="AO7">
        <v>7406.0579167869801</v>
      </c>
      <c r="AP7">
        <v>2445.3295647923801</v>
      </c>
      <c r="AQ7" t="s">
        <v>27</v>
      </c>
      <c r="AR7" s="1">
        <v>6.4017867857788695E-4</v>
      </c>
      <c r="AS7">
        <v>8575.5196195134104</v>
      </c>
      <c r="AT7" t="s">
        <v>26</v>
      </c>
      <c r="AU7">
        <v>1299.13934117281</v>
      </c>
      <c r="AV7">
        <v>27279.090283692702</v>
      </c>
      <c r="AW7" t="s">
        <v>25</v>
      </c>
      <c r="AX7" s="1">
        <v>1.8136858496687499E-4</v>
      </c>
      <c r="AY7">
        <v>80152.569448465394</v>
      </c>
      <c r="AZ7" t="s">
        <v>24</v>
      </c>
      <c r="BA7">
        <v>18924.040706861699</v>
      </c>
      <c r="BB7">
        <v>20799.474454717001</v>
      </c>
      <c r="BC7" t="s">
        <v>23</v>
      </c>
      <c r="BD7" s="1">
        <v>-3.5863837638724E-4</v>
      </c>
      <c r="BE7">
        <v>71089.661442101598</v>
      </c>
      <c r="BF7" t="s">
        <v>22</v>
      </c>
      <c r="BG7">
        <v>24456.601613568298</v>
      </c>
      <c r="BH7">
        <v>936762.77263333998</v>
      </c>
      <c r="BI7" t="s">
        <v>21</v>
      </c>
      <c r="BJ7" s="1">
        <v>-2.5401498804890101E-3</v>
      </c>
      <c r="BK7">
        <v>3078995.24964573</v>
      </c>
      <c r="BL7" t="s">
        <v>20</v>
      </c>
      <c r="BM7">
        <v>3659.7387309618798</v>
      </c>
      <c r="BN7">
        <v>3486.0768047342199</v>
      </c>
      <c r="BO7" t="s">
        <v>19</v>
      </c>
      <c r="BP7" s="1">
        <v>6.1190207612719404E-6</v>
      </c>
      <c r="BQ7">
        <v>12212.7429270103</v>
      </c>
      <c r="BR7" t="s">
        <v>18</v>
      </c>
      <c r="BS7">
        <v>6356.3392210865404</v>
      </c>
      <c r="BT7">
        <v>52846.891920888404</v>
      </c>
      <c r="BU7" t="s">
        <v>17</v>
      </c>
      <c r="BV7" s="1">
        <v>-2.7463719661353198E-4</v>
      </c>
      <c r="BW7">
        <v>184134.86143222</v>
      </c>
      <c r="CB7" s="1">
        <f t="shared" si="0"/>
        <v>6.3675510718560004E-6</v>
      </c>
      <c r="CC7">
        <v>13.62</v>
      </c>
      <c r="CE7">
        <v>10.45</v>
      </c>
    </row>
    <row r="8" spans="1:91">
      <c r="A8" t="s">
        <v>4</v>
      </c>
      <c r="B8" s="1">
        <v>-1.8844937532776701E-4</v>
      </c>
      <c r="C8">
        <v>0.18889575067764799</v>
      </c>
      <c r="D8" t="s">
        <v>40</v>
      </c>
      <c r="E8">
        <v>60017.464925662302</v>
      </c>
      <c r="F8">
        <v>478691.45637870103</v>
      </c>
      <c r="G8" t="s">
        <v>39</v>
      </c>
      <c r="H8">
        <v>-3.21849773037933E-2</v>
      </c>
      <c r="I8">
        <v>1736337.0447529501</v>
      </c>
      <c r="J8" t="s">
        <v>38</v>
      </c>
      <c r="K8">
        <v>92914.209623241302</v>
      </c>
      <c r="L8" s="1">
        <v>12393050.4651301</v>
      </c>
      <c r="M8" t="s">
        <v>37</v>
      </c>
      <c r="N8">
        <v>-0.28369882115571399</v>
      </c>
      <c r="O8" s="1">
        <v>34729875.356090002</v>
      </c>
      <c r="P8" t="s">
        <v>36</v>
      </c>
      <c r="Q8">
        <v>-4476.6490332517897</v>
      </c>
      <c r="R8">
        <v>3054.8079655369902</v>
      </c>
      <c r="S8" t="s">
        <v>35</v>
      </c>
      <c r="T8" s="1">
        <v>1.3772187034486699E-3</v>
      </c>
      <c r="U8">
        <v>10813.8022137304</v>
      </c>
      <c r="V8" t="s">
        <v>34</v>
      </c>
      <c r="W8">
        <v>-2806.1619428938402</v>
      </c>
      <c r="X8">
        <v>29171.2884776145</v>
      </c>
      <c r="Y8" t="s">
        <v>33</v>
      </c>
      <c r="Z8" s="1">
        <v>-2.1918956933362301E-3</v>
      </c>
      <c r="AA8">
        <v>89000.351172596405</v>
      </c>
      <c r="AB8" t="s">
        <v>32</v>
      </c>
      <c r="AC8">
        <v>4272.5756771206397</v>
      </c>
      <c r="AD8">
        <v>3150.72437462381</v>
      </c>
      <c r="AE8" t="s">
        <v>31</v>
      </c>
      <c r="AF8" s="1">
        <v>-1.0068276892699799E-3</v>
      </c>
      <c r="AG8">
        <v>11511.3884269184</v>
      </c>
      <c r="AH8" t="s">
        <v>30</v>
      </c>
      <c r="AI8">
        <v>2764.22561551739</v>
      </c>
      <c r="AJ8">
        <v>43433.465536426003</v>
      </c>
      <c r="AK8" t="s">
        <v>29</v>
      </c>
      <c r="AL8" s="1">
        <v>6.7888930485871602E-3</v>
      </c>
      <c r="AM8">
        <v>138698.802530919</v>
      </c>
      <c r="AN8" t="s">
        <v>28</v>
      </c>
      <c r="AO8">
        <v>7277.3060134523303</v>
      </c>
      <c r="AP8">
        <v>2065.3377058116798</v>
      </c>
      <c r="AQ8" t="s">
        <v>27</v>
      </c>
      <c r="AR8" s="1">
        <v>1.57208915042793E-2</v>
      </c>
      <c r="AS8">
        <v>7652.0352407071396</v>
      </c>
      <c r="AT8" t="s">
        <v>26</v>
      </c>
      <c r="AU8">
        <v>1232.55928041372</v>
      </c>
      <c r="AV8">
        <v>24987.900806680402</v>
      </c>
      <c r="AW8" t="s">
        <v>25</v>
      </c>
      <c r="AX8" s="1">
        <v>7.1757562610029399E-3</v>
      </c>
      <c r="AY8">
        <v>76307.262610362595</v>
      </c>
      <c r="AZ8" t="s">
        <v>24</v>
      </c>
      <c r="BA8">
        <v>19012.817703096898</v>
      </c>
      <c r="BB8">
        <v>17825.579361896402</v>
      </c>
      <c r="BC8" t="s">
        <v>23</v>
      </c>
      <c r="BD8" s="1">
        <v>-1.0633906945247301E-2</v>
      </c>
      <c r="BE8">
        <v>64238.306246053202</v>
      </c>
      <c r="BF8" t="s">
        <v>22</v>
      </c>
      <c r="BG8">
        <v>24708.902705427499</v>
      </c>
      <c r="BH8">
        <v>820852.99330008205</v>
      </c>
      <c r="BI8" t="s">
        <v>21</v>
      </c>
      <c r="BJ8">
        <v>-3.10287648681845E-2</v>
      </c>
      <c r="BK8">
        <v>2833051.9715670398</v>
      </c>
      <c r="BL8" t="s">
        <v>20</v>
      </c>
      <c r="BM8">
        <v>3663.9532502187899</v>
      </c>
      <c r="BN8">
        <v>2976.0058980789299</v>
      </c>
      <c r="BO8" t="s">
        <v>19</v>
      </c>
      <c r="BP8" s="1">
        <v>-4.93622098358909E-4</v>
      </c>
      <c r="BQ8">
        <v>10979.619249076501</v>
      </c>
      <c r="BR8" t="s">
        <v>18</v>
      </c>
      <c r="BS8">
        <v>6404.02930913194</v>
      </c>
      <c r="BT8">
        <v>44822.742483756301</v>
      </c>
      <c r="BU8" t="s">
        <v>17</v>
      </c>
      <c r="BV8" s="1">
        <v>-5.8413133199058196E-3</v>
      </c>
      <c r="BW8">
        <v>164896.22876734199</v>
      </c>
      <c r="CB8" s="1">
        <f t="shared" si="0"/>
        <v>1.8844937532776701E-4</v>
      </c>
      <c r="CC8">
        <v>13.62</v>
      </c>
      <c r="CE8">
        <v>10.45</v>
      </c>
    </row>
    <row r="9" spans="1:91">
      <c r="A9" t="s">
        <v>4</v>
      </c>
      <c r="B9" s="1">
        <v>-3.3213234883042301E-3</v>
      </c>
      <c r="C9">
        <v>0.19454250857047101</v>
      </c>
      <c r="D9" t="s">
        <v>40</v>
      </c>
      <c r="E9">
        <v>60225.437444739502</v>
      </c>
      <c r="F9">
        <v>417546.77062396897</v>
      </c>
      <c r="G9" t="s">
        <v>39</v>
      </c>
      <c r="H9">
        <v>-0.60399399357914696</v>
      </c>
      <c r="I9">
        <v>1574041.0628450499</v>
      </c>
      <c r="J9" t="s">
        <v>38</v>
      </c>
      <c r="K9">
        <v>95872.840425243907</v>
      </c>
      <c r="L9" s="1">
        <v>11339314.559001001</v>
      </c>
      <c r="M9" t="s">
        <v>37</v>
      </c>
      <c r="N9">
        <v>-6.9038443609773896</v>
      </c>
      <c r="O9" s="1">
        <v>33058723.815529801</v>
      </c>
      <c r="P9" t="s">
        <v>36</v>
      </c>
      <c r="Q9">
        <v>-4518.9760744062996</v>
      </c>
      <c r="R9">
        <v>2712.6432274972999</v>
      </c>
      <c r="S9" t="s">
        <v>35</v>
      </c>
      <c r="T9">
        <v>0.117165392739795</v>
      </c>
      <c r="U9">
        <v>9951.2699391777805</v>
      </c>
      <c r="V9" t="s">
        <v>34</v>
      </c>
      <c r="W9">
        <v>-2873.0632561552402</v>
      </c>
      <c r="X9">
        <v>26270.652119751801</v>
      </c>
      <c r="Y9" t="s">
        <v>33</v>
      </c>
      <c r="Z9">
        <v>0.15897947239795401</v>
      </c>
      <c r="AA9">
        <v>83537.731248317301</v>
      </c>
      <c r="AB9" t="s">
        <v>32</v>
      </c>
      <c r="AC9">
        <v>4338.1182116536302</v>
      </c>
      <c r="AD9">
        <v>2803.952565439</v>
      </c>
      <c r="AE9" t="s">
        <v>31</v>
      </c>
      <c r="AF9">
        <v>-0.18597638864188301</v>
      </c>
      <c r="AG9">
        <v>10583.139009598901</v>
      </c>
      <c r="AH9" t="s">
        <v>30</v>
      </c>
      <c r="AI9">
        <v>2843.1989136391899</v>
      </c>
      <c r="AJ9">
        <v>38473.395785936802</v>
      </c>
      <c r="AK9" t="s">
        <v>29</v>
      </c>
      <c r="AL9">
        <v>-0.19000520096494899</v>
      </c>
      <c r="AM9">
        <v>128434.773245095</v>
      </c>
      <c r="AN9" t="s">
        <v>28</v>
      </c>
      <c r="AO9">
        <v>7212.5885795521799</v>
      </c>
      <c r="AP9">
        <v>1780.4109730402599</v>
      </c>
      <c r="AQ9" t="s">
        <v>27</v>
      </c>
      <c r="AR9">
        <v>0.194840059539163</v>
      </c>
      <c r="AS9">
        <v>6862.22372186759</v>
      </c>
      <c r="AT9" t="s">
        <v>26</v>
      </c>
      <c r="AU9">
        <v>1172.8483344515901</v>
      </c>
      <c r="AV9">
        <v>22567.9852572132</v>
      </c>
      <c r="AW9" t="s">
        <v>25</v>
      </c>
      <c r="AX9">
        <v>0.15085567738727601</v>
      </c>
      <c r="AY9">
        <v>71746.830359584696</v>
      </c>
      <c r="AZ9" t="s">
        <v>24</v>
      </c>
      <c r="BA9">
        <v>19076.800395574901</v>
      </c>
      <c r="BB9">
        <v>15551.536785587699</v>
      </c>
      <c r="BC9" t="s">
        <v>23</v>
      </c>
      <c r="BD9">
        <v>-0.185472007682254</v>
      </c>
      <c r="BE9">
        <v>58277.109234400297</v>
      </c>
      <c r="BF9" t="s">
        <v>22</v>
      </c>
      <c r="BG9">
        <v>25397.587760123501</v>
      </c>
      <c r="BH9">
        <v>726251.41702499101</v>
      </c>
      <c r="BI9" t="s">
        <v>21</v>
      </c>
      <c r="BJ9">
        <v>-1.8660761893827</v>
      </c>
      <c r="BK9">
        <v>2605658.59317736</v>
      </c>
      <c r="BL9" t="s">
        <v>20</v>
      </c>
      <c r="BM9">
        <v>3651.50691008994</v>
      </c>
      <c r="BN9">
        <v>2587.8806479391301</v>
      </c>
      <c r="BO9" t="s">
        <v>19</v>
      </c>
      <c r="BP9" s="1">
        <v>3.4408093606593901E-2</v>
      </c>
      <c r="BQ9">
        <v>9914.6915540203008</v>
      </c>
      <c r="BR9" t="s">
        <v>18</v>
      </c>
      <c r="BS9">
        <v>6443.4329546524796</v>
      </c>
      <c r="BT9">
        <v>38304.798206822801</v>
      </c>
      <c r="BU9" t="s">
        <v>17</v>
      </c>
      <c r="BV9">
        <v>-0.113852776839395</v>
      </c>
      <c r="BW9">
        <v>147029.90477122</v>
      </c>
      <c r="CB9" s="1">
        <f t="shared" si="0"/>
        <v>3.3213234883042301E-3</v>
      </c>
      <c r="CC9">
        <v>17.57</v>
      </c>
      <c r="CE9">
        <v>13.62</v>
      </c>
    </row>
    <row r="10" spans="1:91">
      <c r="A10" t="s">
        <v>4</v>
      </c>
      <c r="B10" s="1">
        <v>-2.40954361322822E-2</v>
      </c>
      <c r="C10">
        <v>0.215451939209579</v>
      </c>
      <c r="D10" t="s">
        <v>40</v>
      </c>
      <c r="E10">
        <v>60378.8370183476</v>
      </c>
      <c r="F10">
        <v>370542.09867658297</v>
      </c>
      <c r="G10" t="s">
        <v>39</v>
      </c>
      <c r="H10">
        <v>-5.6765734156944099</v>
      </c>
      <c r="I10">
        <v>1427940.91463319</v>
      </c>
      <c r="J10" t="s">
        <v>38</v>
      </c>
      <c r="K10">
        <v>98153.524559454294</v>
      </c>
      <c r="L10" s="1">
        <v>10531442.5127942</v>
      </c>
      <c r="M10" t="s">
        <v>37</v>
      </c>
      <c r="N10">
        <v>-68.623228252554696</v>
      </c>
      <c r="O10" s="1">
        <v>31549105.778582498</v>
      </c>
      <c r="P10" t="s">
        <v>36</v>
      </c>
      <c r="Q10">
        <v>-4527.5775799530402</v>
      </c>
      <c r="R10">
        <v>2435.9223105404599</v>
      </c>
      <c r="S10" t="s">
        <v>35</v>
      </c>
      <c r="T10">
        <v>0.39080639070721501</v>
      </c>
      <c r="U10">
        <v>9136.61149514926</v>
      </c>
      <c r="V10" t="s">
        <v>34</v>
      </c>
      <c r="W10">
        <v>-2859.1112140295199</v>
      </c>
      <c r="X10">
        <v>23911.2062414803</v>
      </c>
      <c r="Y10" t="s">
        <v>33</v>
      </c>
      <c r="Z10" s="1">
        <v>-0.25746077048768701</v>
      </c>
      <c r="AA10">
        <v>78282.281895573193</v>
      </c>
      <c r="AB10" t="s">
        <v>32</v>
      </c>
      <c r="AC10">
        <v>4374.4264471393599</v>
      </c>
      <c r="AD10">
        <v>2519.9269594561201</v>
      </c>
      <c r="AE10" t="s">
        <v>31</v>
      </c>
      <c r="AF10">
        <v>-1.3984339192570101</v>
      </c>
      <c r="AG10">
        <v>9700.2197795414395</v>
      </c>
      <c r="AH10" t="s">
        <v>30</v>
      </c>
      <c r="AI10">
        <v>2846.47255550516</v>
      </c>
      <c r="AJ10">
        <v>34527.932085235399</v>
      </c>
      <c r="AK10" t="s">
        <v>29</v>
      </c>
      <c r="AL10">
        <v>-0.274449539765316</v>
      </c>
      <c r="AM10">
        <v>118743.404794264</v>
      </c>
      <c r="AN10" t="s">
        <v>28</v>
      </c>
      <c r="AO10">
        <v>7169.3552636709401</v>
      </c>
      <c r="AP10">
        <v>1563.3046289495801</v>
      </c>
      <c r="AQ10" t="s">
        <v>27</v>
      </c>
      <c r="AR10">
        <v>1.6364831675185501</v>
      </c>
      <c r="AS10">
        <v>6157.08482938205</v>
      </c>
      <c r="AT10" t="s">
        <v>26</v>
      </c>
      <c r="AU10">
        <v>1156.8358849871399</v>
      </c>
      <c r="AV10">
        <v>20517.573713960701</v>
      </c>
      <c r="AW10" t="s">
        <v>25</v>
      </c>
      <c r="AX10">
        <v>0.607246951619409</v>
      </c>
      <c r="AY10">
        <v>67180.235249627396</v>
      </c>
      <c r="AZ10" t="s">
        <v>24</v>
      </c>
      <c r="BA10">
        <v>19155.8236557077</v>
      </c>
      <c r="BB10">
        <v>13808.0207108133</v>
      </c>
      <c r="BC10" t="s">
        <v>23</v>
      </c>
      <c r="BD10">
        <v>-2.7972997215739701</v>
      </c>
      <c r="BE10">
        <v>52919.612761840101</v>
      </c>
      <c r="BF10" t="s">
        <v>22</v>
      </c>
      <c r="BG10">
        <v>25910.259883552098</v>
      </c>
      <c r="BH10">
        <v>657510.81093957904</v>
      </c>
      <c r="BI10" t="s">
        <v>21</v>
      </c>
      <c r="BJ10">
        <v>-18.373664682609402</v>
      </c>
      <c r="BK10">
        <v>2412079.4316828898</v>
      </c>
      <c r="BL10" t="s">
        <v>20</v>
      </c>
      <c r="BM10">
        <v>3635.6152500856501</v>
      </c>
      <c r="BN10">
        <v>2289.7639289118001</v>
      </c>
      <c r="BO10" t="s">
        <v>19</v>
      </c>
      <c r="BP10">
        <v>0.568911236263692</v>
      </c>
      <c r="BQ10">
        <v>8958.6054235320007</v>
      </c>
      <c r="BR10" t="s">
        <v>18</v>
      </c>
      <c r="BS10">
        <v>6519.2504470469703</v>
      </c>
      <c r="BT10">
        <v>33705.834758674799</v>
      </c>
      <c r="BU10" t="s">
        <v>17</v>
      </c>
      <c r="BV10">
        <v>-2.6607770907597801</v>
      </c>
      <c r="BW10">
        <v>132214.53207257501</v>
      </c>
      <c r="CB10" s="1">
        <f t="shared" si="0"/>
        <v>2.40954361322822E-2</v>
      </c>
      <c r="CC10">
        <v>17.57</v>
      </c>
      <c r="CE10">
        <v>13.62</v>
      </c>
    </row>
    <row r="11" spans="1:91">
      <c r="A11" t="s">
        <v>4</v>
      </c>
      <c r="B11" s="1">
        <v>-9.5301238658540205E-2</v>
      </c>
      <c r="C11">
        <v>0.22252128014356301</v>
      </c>
      <c r="D11" t="s">
        <v>40</v>
      </c>
      <c r="E11">
        <v>60577.3986620504</v>
      </c>
      <c r="F11">
        <v>332836.91451829101</v>
      </c>
      <c r="G11" t="s">
        <v>39</v>
      </c>
      <c r="H11">
        <v>-42.155232463334698</v>
      </c>
      <c r="I11">
        <v>1300252.3486393299</v>
      </c>
      <c r="J11" t="s">
        <v>38</v>
      </c>
      <c r="K11">
        <v>100177.319222016</v>
      </c>
      <c r="L11">
        <v>9788286.4870547298</v>
      </c>
      <c r="M11" t="s">
        <v>37</v>
      </c>
      <c r="N11">
        <v>-371.36522240586299</v>
      </c>
      <c r="O11" s="1">
        <v>30013528.480537601</v>
      </c>
      <c r="P11" t="s">
        <v>36</v>
      </c>
      <c r="Q11">
        <v>-4522.7777315620597</v>
      </c>
      <c r="R11">
        <v>2202.4170995886202</v>
      </c>
      <c r="S11" t="s">
        <v>35</v>
      </c>
      <c r="T11" s="1">
        <v>-0.51793148824666702</v>
      </c>
      <c r="U11">
        <v>8386.4115852382492</v>
      </c>
      <c r="V11" t="s">
        <v>34</v>
      </c>
      <c r="W11">
        <v>-2873.2715479876301</v>
      </c>
      <c r="X11">
        <v>21814.8634145912</v>
      </c>
      <c r="Y11" t="s">
        <v>33</v>
      </c>
      <c r="Z11">
        <v>2.05692179609379</v>
      </c>
      <c r="AA11">
        <v>73108.348024449995</v>
      </c>
      <c r="AB11" t="s">
        <v>32</v>
      </c>
      <c r="AC11">
        <v>4403.0498431923497</v>
      </c>
      <c r="AD11">
        <v>2279.7931177795699</v>
      </c>
      <c r="AE11" t="s">
        <v>31</v>
      </c>
      <c r="AF11">
        <v>-6.6418395029461204</v>
      </c>
      <c r="AG11">
        <v>8889.4311908147793</v>
      </c>
      <c r="AH11" t="s">
        <v>30</v>
      </c>
      <c r="AI11">
        <v>2846.07675416247</v>
      </c>
      <c r="AJ11">
        <v>31000.215548710101</v>
      </c>
      <c r="AK11" t="s">
        <v>29</v>
      </c>
      <c r="AL11">
        <v>-0.186104174226561</v>
      </c>
      <c r="AM11">
        <v>109135.757192715</v>
      </c>
      <c r="AN11" t="s">
        <v>28</v>
      </c>
      <c r="AO11">
        <v>7151.1681721808</v>
      </c>
      <c r="AP11">
        <v>1392.38004089642</v>
      </c>
      <c r="AQ11" t="s">
        <v>27</v>
      </c>
      <c r="AR11">
        <v>4.9067724517532998</v>
      </c>
      <c r="AS11">
        <v>5553.1378248804804</v>
      </c>
      <c r="AT11" t="s">
        <v>26</v>
      </c>
      <c r="AU11">
        <v>1110.85029974494</v>
      </c>
      <c r="AV11">
        <v>18488.235578903401</v>
      </c>
      <c r="AW11" t="s">
        <v>25</v>
      </c>
      <c r="AX11">
        <v>7.9554109332307297</v>
      </c>
      <c r="AY11">
        <v>62155.254306263698</v>
      </c>
      <c r="AZ11" t="s">
        <v>24</v>
      </c>
      <c r="BA11">
        <v>19200.820550445998</v>
      </c>
      <c r="BB11">
        <v>12398.443630982099</v>
      </c>
      <c r="BC11" t="s">
        <v>23</v>
      </c>
      <c r="BD11">
        <v>-10.886236235678799</v>
      </c>
      <c r="BE11">
        <v>48195.745448518799</v>
      </c>
      <c r="BF11" t="s">
        <v>22</v>
      </c>
      <c r="BG11">
        <v>26423.280349690402</v>
      </c>
      <c r="BH11">
        <v>597984.94686372601</v>
      </c>
      <c r="BI11" t="s">
        <v>21</v>
      </c>
      <c r="BJ11">
        <v>-109.29278313771999</v>
      </c>
      <c r="BK11">
        <v>2228977.8795340802</v>
      </c>
      <c r="BL11" t="s">
        <v>20</v>
      </c>
      <c r="BM11">
        <v>3615.4045907524101</v>
      </c>
      <c r="BN11">
        <v>2048.7737467642601</v>
      </c>
      <c r="BO11" t="s">
        <v>19</v>
      </c>
      <c r="BP11">
        <v>4.3193255574429301</v>
      </c>
      <c r="BQ11">
        <v>8118.18588038895</v>
      </c>
      <c r="BR11" t="s">
        <v>18</v>
      </c>
      <c r="BS11">
        <v>6573.6007581379899</v>
      </c>
      <c r="BT11">
        <v>29788.605191562401</v>
      </c>
      <c r="BU11" t="s">
        <v>17</v>
      </c>
      <c r="BV11">
        <v>-12.5268744318134</v>
      </c>
      <c r="BW11">
        <v>118468.19936596</v>
      </c>
      <c r="CB11" s="1">
        <f t="shared" si="0"/>
        <v>9.5301238658540205E-2</v>
      </c>
      <c r="CC11">
        <v>17.57</v>
      </c>
      <c r="CE11">
        <v>13.62</v>
      </c>
    </row>
    <row r="12" spans="1:91">
      <c r="A12" t="s">
        <v>4</v>
      </c>
      <c r="B12">
        <v>-1.40052426358212</v>
      </c>
      <c r="C12">
        <v>0.210621059094698</v>
      </c>
      <c r="D12" t="s">
        <v>40</v>
      </c>
      <c r="E12">
        <v>60733.532386357801</v>
      </c>
      <c r="F12">
        <v>302883.90288965602</v>
      </c>
      <c r="G12" t="s">
        <v>39</v>
      </c>
      <c r="H12">
        <v>-279.70051640421599</v>
      </c>
      <c r="I12">
        <v>1106713.0308632001</v>
      </c>
      <c r="J12" t="s">
        <v>38</v>
      </c>
      <c r="K12">
        <v>102688.456603928</v>
      </c>
      <c r="L12">
        <v>9279515.1993066203</v>
      </c>
      <c r="M12" t="s">
        <v>37</v>
      </c>
      <c r="N12">
        <v>-3652.0467204296701</v>
      </c>
      <c r="O12" s="1">
        <v>27891036.469843902</v>
      </c>
      <c r="P12" t="s">
        <v>36</v>
      </c>
      <c r="Q12">
        <v>-4570.0485487761998</v>
      </c>
      <c r="R12">
        <v>2008.0660853806201</v>
      </c>
      <c r="S12" t="s">
        <v>35</v>
      </c>
      <c r="T12">
        <v>71.123712355314098</v>
      </c>
      <c r="U12">
        <v>7187.3820911819703</v>
      </c>
      <c r="V12" t="s">
        <v>34</v>
      </c>
      <c r="W12">
        <v>-2888.3231521125599</v>
      </c>
      <c r="X12">
        <v>20195.037885756301</v>
      </c>
      <c r="Y12" t="s">
        <v>33</v>
      </c>
      <c r="Z12">
        <v>22.725028298761199</v>
      </c>
      <c r="AA12">
        <v>65177.665562386101</v>
      </c>
      <c r="AB12" t="s">
        <v>32</v>
      </c>
      <c r="AC12">
        <v>4443.4938338512202</v>
      </c>
      <c r="AD12">
        <v>2076.99110053002</v>
      </c>
      <c r="AE12" t="s">
        <v>31</v>
      </c>
      <c r="AF12">
        <v>-68.548799326391205</v>
      </c>
      <c r="AG12">
        <v>7582.6294021173699</v>
      </c>
      <c r="AH12" t="s">
        <v>30</v>
      </c>
      <c r="AI12">
        <v>2853.1278852727601</v>
      </c>
      <c r="AJ12">
        <v>28294.045071910499</v>
      </c>
      <c r="AK12" t="s">
        <v>29</v>
      </c>
      <c r="AL12">
        <v>-10.1578241438574</v>
      </c>
      <c r="AM12">
        <v>94701.540312344398</v>
      </c>
      <c r="AN12" t="s">
        <v>28</v>
      </c>
      <c r="AO12">
        <v>7120.9485812179801</v>
      </c>
      <c r="AP12">
        <v>1254.2557673952099</v>
      </c>
      <c r="AQ12" t="s">
        <v>27</v>
      </c>
      <c r="AR12">
        <v>51.223741520574599</v>
      </c>
      <c r="AS12">
        <v>4632.2083573624996</v>
      </c>
      <c r="AT12" t="s">
        <v>26</v>
      </c>
      <c r="AU12">
        <v>1066.62404160648</v>
      </c>
      <c r="AV12">
        <v>16792.757834738401</v>
      </c>
      <c r="AW12" t="s">
        <v>25</v>
      </c>
      <c r="AX12">
        <v>67.108370548184993</v>
      </c>
      <c r="AY12">
        <v>53877.151816758102</v>
      </c>
      <c r="AZ12" t="s">
        <v>24</v>
      </c>
      <c r="BA12">
        <v>19257.285131626199</v>
      </c>
      <c r="BB12">
        <v>11253.266405627401</v>
      </c>
      <c r="BC12" t="s">
        <v>23</v>
      </c>
      <c r="BD12">
        <v>-96.432435309786996</v>
      </c>
      <c r="BE12">
        <v>40876.260659701802</v>
      </c>
      <c r="BF12" t="s">
        <v>22</v>
      </c>
      <c r="BG12">
        <v>26781.3925355998</v>
      </c>
      <c r="BH12">
        <v>551954.61616166099</v>
      </c>
      <c r="BI12" t="s">
        <v>21</v>
      </c>
      <c r="BJ12">
        <v>-643.63655389400799</v>
      </c>
      <c r="BK12">
        <v>1954024.0030995901</v>
      </c>
      <c r="BL12" t="s">
        <v>20</v>
      </c>
      <c r="BM12">
        <v>3588.7576694477002</v>
      </c>
      <c r="BN12">
        <v>1847.8734483186399</v>
      </c>
      <c r="BO12" t="s">
        <v>19</v>
      </c>
      <c r="BP12">
        <v>45.019574519056398</v>
      </c>
      <c r="BQ12">
        <v>6793.4291917584096</v>
      </c>
      <c r="BR12" t="s">
        <v>18</v>
      </c>
      <c r="BS12">
        <v>6573.0166431641201</v>
      </c>
      <c r="BT12">
        <v>26833.100965694401</v>
      </c>
      <c r="BU12" t="s">
        <v>17</v>
      </c>
      <c r="BV12">
        <v>-10.435403222438</v>
      </c>
      <c r="BW12">
        <v>98864.936965782894</v>
      </c>
      <c r="CB12" s="1">
        <f t="shared" si="0"/>
        <v>1.40052426358212</v>
      </c>
      <c r="CC12">
        <v>21.74</v>
      </c>
      <c r="CE12">
        <v>17.57</v>
      </c>
    </row>
    <row r="13" spans="1:91">
      <c r="A13" t="s">
        <v>4</v>
      </c>
      <c r="B13">
        <v>-1.92341424194335</v>
      </c>
      <c r="C13">
        <v>0.207331946789477</v>
      </c>
      <c r="D13" t="s">
        <v>40</v>
      </c>
      <c r="E13">
        <v>60761.554525928601</v>
      </c>
      <c r="F13">
        <v>278327.829346171</v>
      </c>
      <c r="G13" t="s">
        <v>39</v>
      </c>
      <c r="H13">
        <v>-436.39457710078801</v>
      </c>
      <c r="I13">
        <v>547060.14347530599</v>
      </c>
      <c r="J13" t="s">
        <v>38</v>
      </c>
      <c r="K13">
        <v>104166.255729907</v>
      </c>
      <c r="L13">
        <v>8908256.4548617695</v>
      </c>
      <c r="M13" t="s">
        <v>37</v>
      </c>
      <c r="N13">
        <v>-10789.7574782755</v>
      </c>
      <c r="O13" s="1">
        <v>19957693.296816699</v>
      </c>
      <c r="P13" t="s">
        <v>36</v>
      </c>
      <c r="Q13">
        <v>-4557.3747250082197</v>
      </c>
      <c r="R13">
        <v>1838.9093967874501</v>
      </c>
      <c r="S13" t="s">
        <v>35</v>
      </c>
      <c r="T13">
        <v>2.0745803649507799</v>
      </c>
      <c r="U13">
        <v>3514.9107026421598</v>
      </c>
      <c r="V13" t="s">
        <v>34</v>
      </c>
      <c r="W13">
        <v>-2885.31846103116</v>
      </c>
      <c r="X13">
        <v>18811.798577125701</v>
      </c>
      <c r="Y13" t="s">
        <v>33</v>
      </c>
      <c r="Z13">
        <v>7.4713150003337203</v>
      </c>
      <c r="AA13">
        <v>37178.850950431297</v>
      </c>
      <c r="AB13" t="s">
        <v>32</v>
      </c>
      <c r="AC13">
        <v>4438.5619554503301</v>
      </c>
      <c r="AD13">
        <v>1901.0071252084499</v>
      </c>
      <c r="AE13" t="s">
        <v>31</v>
      </c>
      <c r="AF13">
        <v>-41.301801919216999</v>
      </c>
      <c r="AG13">
        <v>3658.6880568483298</v>
      </c>
      <c r="AH13" t="s">
        <v>30</v>
      </c>
      <c r="AI13">
        <v>2848.07525035345</v>
      </c>
      <c r="AJ13">
        <v>26019.953271534599</v>
      </c>
      <c r="AK13" t="s">
        <v>29</v>
      </c>
      <c r="AL13">
        <v>15.849151331976101</v>
      </c>
      <c r="AM13">
        <v>49111.540574111001</v>
      </c>
      <c r="AN13" t="s">
        <v>28</v>
      </c>
      <c r="AO13">
        <v>7114.2843374221902</v>
      </c>
      <c r="AP13">
        <v>1140.85345732106</v>
      </c>
      <c r="AQ13" t="s">
        <v>27</v>
      </c>
      <c r="AR13">
        <v>88.647298192905197</v>
      </c>
      <c r="AS13">
        <v>2139.6129625674898</v>
      </c>
      <c r="AT13" t="s">
        <v>26</v>
      </c>
      <c r="AU13">
        <v>1054.0019568857099</v>
      </c>
      <c r="AV13">
        <v>15356.1660325551</v>
      </c>
      <c r="AW13" t="s">
        <v>25</v>
      </c>
      <c r="AX13">
        <v>129.033755086154</v>
      </c>
      <c r="AY13">
        <v>27594.218363024</v>
      </c>
      <c r="AZ13" t="s">
        <v>24</v>
      </c>
      <c r="BA13">
        <v>19281.991607976099</v>
      </c>
      <c r="BB13">
        <v>10306.9571539062</v>
      </c>
      <c r="BC13" t="s">
        <v>23</v>
      </c>
      <c r="BD13">
        <v>-233.300450326027</v>
      </c>
      <c r="BE13">
        <v>19859.0237338511</v>
      </c>
      <c r="BF13" t="s">
        <v>22</v>
      </c>
      <c r="BG13">
        <v>27021.426702276902</v>
      </c>
      <c r="BH13">
        <v>515520.62058729603</v>
      </c>
      <c r="BI13" t="s">
        <v>21</v>
      </c>
      <c r="BJ13">
        <v>-1962.54996626557</v>
      </c>
      <c r="BK13">
        <v>1089211.39728305</v>
      </c>
      <c r="BL13" t="s">
        <v>20</v>
      </c>
      <c r="BM13">
        <v>3578.0339204852899</v>
      </c>
      <c r="BN13">
        <v>1679.1136837942699</v>
      </c>
      <c r="BO13" t="s">
        <v>19</v>
      </c>
      <c r="BP13">
        <v>104.750532378679</v>
      </c>
      <c r="BQ13">
        <v>3126.95038758901</v>
      </c>
      <c r="BR13" t="s">
        <v>18</v>
      </c>
      <c r="BS13">
        <v>6573.3908269944404</v>
      </c>
      <c r="BT13">
        <v>24538.824644902499</v>
      </c>
      <c r="BU13" t="s">
        <v>17</v>
      </c>
      <c r="BV13">
        <v>-12.5595242130623</v>
      </c>
      <c r="BW13">
        <v>47232.258343734196</v>
      </c>
      <c r="CB13" s="1">
        <f t="shared" si="0"/>
        <v>1.92341424194335</v>
      </c>
      <c r="CC13">
        <v>21.74</v>
      </c>
      <c r="CE13">
        <v>17.57</v>
      </c>
    </row>
    <row r="14" spans="1:91">
      <c r="A14" t="s">
        <v>4</v>
      </c>
      <c r="B14">
        <v>-3.47826994377865</v>
      </c>
      <c r="C14">
        <v>0.147378553085833</v>
      </c>
      <c r="D14" t="s">
        <v>40</v>
      </c>
      <c r="E14">
        <v>60769.763747137098</v>
      </c>
      <c r="F14">
        <v>257562.79133875499</v>
      </c>
      <c r="G14" t="s">
        <v>39</v>
      </c>
      <c r="H14">
        <v>-561.11531411770397</v>
      </c>
      <c r="I14">
        <v>225793.23832188701</v>
      </c>
      <c r="J14" t="s">
        <v>38</v>
      </c>
      <c r="K14">
        <v>104444.60853527101</v>
      </c>
      <c r="L14">
        <v>8603584.9335479494</v>
      </c>
      <c r="M14" t="s">
        <v>37</v>
      </c>
      <c r="N14">
        <v>-13077.8367794361</v>
      </c>
      <c r="O14" s="1">
        <v>11655107.9145672</v>
      </c>
      <c r="P14" t="s">
        <v>36</v>
      </c>
      <c r="Q14">
        <v>-4587.9939281035404</v>
      </c>
      <c r="R14">
        <v>1695.92146324338</v>
      </c>
      <c r="S14" t="s">
        <v>35</v>
      </c>
      <c r="T14">
        <v>157.86847504523999</v>
      </c>
      <c r="U14">
        <v>1436.4043882060701</v>
      </c>
      <c r="V14" t="s">
        <v>34</v>
      </c>
      <c r="W14">
        <v>-2879.6599072323602</v>
      </c>
      <c r="X14">
        <v>17555.084175681601</v>
      </c>
      <c r="Y14" t="s">
        <v>33</v>
      </c>
      <c r="Z14">
        <v>-20.8997758418123</v>
      </c>
      <c r="AA14">
        <v>16375.7616094533</v>
      </c>
      <c r="AB14" t="s">
        <v>32</v>
      </c>
      <c r="AC14">
        <v>4464.7172760667099</v>
      </c>
      <c r="AD14">
        <v>1752.1646738406</v>
      </c>
      <c r="AE14" t="s">
        <v>31</v>
      </c>
      <c r="AF14">
        <v>-183.22584006020099</v>
      </c>
      <c r="AG14">
        <v>1482.461789642</v>
      </c>
      <c r="AH14" t="s">
        <v>30</v>
      </c>
      <c r="AI14">
        <v>2843.75398540387</v>
      </c>
      <c r="AJ14">
        <v>23988.385252370499</v>
      </c>
      <c r="AK14" t="s">
        <v>29</v>
      </c>
      <c r="AL14">
        <v>40.476783655191902</v>
      </c>
      <c r="AM14">
        <v>20166.752502413499</v>
      </c>
      <c r="AN14" t="s">
        <v>28</v>
      </c>
      <c r="AO14">
        <v>7113.7451265323398</v>
      </c>
      <c r="AP14">
        <v>1043.76872069777</v>
      </c>
      <c r="AQ14" t="s">
        <v>27</v>
      </c>
      <c r="AR14">
        <v>110.49216959583801</v>
      </c>
      <c r="AS14">
        <v>833.72974557089697</v>
      </c>
      <c r="AT14" t="s">
        <v>26</v>
      </c>
      <c r="AU14">
        <v>1052.3911744755301</v>
      </c>
      <c r="AV14">
        <v>14052.260146226799</v>
      </c>
      <c r="AW14" t="s">
        <v>25</v>
      </c>
      <c r="AX14">
        <v>162.486771781366</v>
      </c>
      <c r="AY14">
        <v>11050.329590269401</v>
      </c>
      <c r="AZ14" t="s">
        <v>24</v>
      </c>
      <c r="BA14">
        <v>19276.000314823199</v>
      </c>
      <c r="BB14">
        <v>9500.3580994522599</v>
      </c>
      <c r="BC14" t="s">
        <v>23</v>
      </c>
      <c r="BD14">
        <v>-248.45989138850899</v>
      </c>
      <c r="BE14">
        <v>8043.8938996264296</v>
      </c>
      <c r="BF14" t="s">
        <v>22</v>
      </c>
      <c r="BG14">
        <v>26942.942797759599</v>
      </c>
      <c r="BH14">
        <v>484024.37346447899</v>
      </c>
      <c r="BI14" t="s">
        <v>21</v>
      </c>
      <c r="BJ14">
        <v>-1820.4019453925</v>
      </c>
      <c r="BK14">
        <v>487455.90872550698</v>
      </c>
      <c r="BL14" t="s">
        <v>20</v>
      </c>
      <c r="BM14">
        <v>3586.4973517599601</v>
      </c>
      <c r="BN14">
        <v>1533.6721899689401</v>
      </c>
      <c r="BO14" t="s">
        <v>19</v>
      </c>
      <c r="BP14">
        <v>85.737914208096399</v>
      </c>
      <c r="BQ14">
        <v>1209.3199764869801</v>
      </c>
      <c r="BR14" t="s">
        <v>18</v>
      </c>
      <c r="BS14">
        <v>6570.9497785229796</v>
      </c>
      <c r="BT14">
        <v>22578.100968292601</v>
      </c>
      <c r="BU14" t="s">
        <v>17</v>
      </c>
      <c r="BV14">
        <v>-2.60357308941777</v>
      </c>
      <c r="BW14">
        <v>18886.386555615602</v>
      </c>
      <c r="CB14" s="1">
        <f t="shared" si="0"/>
        <v>3.47826994377865</v>
      </c>
      <c r="CC14">
        <v>24.98</v>
      </c>
      <c r="CE14">
        <v>21.74</v>
      </c>
    </row>
    <row r="15" spans="1:91">
      <c r="A15" t="s">
        <v>4</v>
      </c>
      <c r="B15">
        <v>-3.1094194112013902</v>
      </c>
      <c r="C15">
        <v>0.213240322760855</v>
      </c>
      <c r="D15" t="s">
        <v>40</v>
      </c>
      <c r="E15">
        <v>60805.637387889503</v>
      </c>
      <c r="F15">
        <v>240329.75014669899</v>
      </c>
      <c r="G15" t="s">
        <v>39</v>
      </c>
      <c r="H15">
        <v>-643.60694957856799</v>
      </c>
      <c r="I15">
        <v>135429.827540292</v>
      </c>
      <c r="J15" t="s">
        <v>38</v>
      </c>
      <c r="K15">
        <v>104584.120247026</v>
      </c>
      <c r="L15">
        <v>8362988.06014203</v>
      </c>
      <c r="M15" t="s">
        <v>37</v>
      </c>
      <c r="N15">
        <v>-13467.006988368999</v>
      </c>
      <c r="O15" s="1">
        <v>8244533.5120352497</v>
      </c>
      <c r="P15" t="s">
        <v>36</v>
      </c>
      <c r="Q15">
        <v>-4545.1809365026302</v>
      </c>
      <c r="R15">
        <v>1572.19202607642</v>
      </c>
      <c r="S15" t="s">
        <v>35</v>
      </c>
      <c r="T15">
        <v>38.817338454678797</v>
      </c>
      <c r="U15">
        <v>841.22595326128896</v>
      </c>
      <c r="V15" t="s">
        <v>34</v>
      </c>
      <c r="W15">
        <v>-2842.4836286937102</v>
      </c>
      <c r="X15">
        <v>16474.253842272799</v>
      </c>
      <c r="Y15" t="s">
        <v>33</v>
      </c>
      <c r="Z15">
        <v>-130.10451846916499</v>
      </c>
      <c r="AA15">
        <v>9927.1066581820196</v>
      </c>
      <c r="AB15" t="s">
        <v>32</v>
      </c>
      <c r="AC15">
        <v>4410.9921675894802</v>
      </c>
      <c r="AD15">
        <v>1623.2990778263299</v>
      </c>
      <c r="AE15" t="s">
        <v>31</v>
      </c>
      <c r="AF15">
        <v>-34.4978348438596</v>
      </c>
      <c r="AG15">
        <v>865.45693204909901</v>
      </c>
      <c r="AH15" t="s">
        <v>30</v>
      </c>
      <c r="AI15">
        <v>2802.3081367746699</v>
      </c>
      <c r="AJ15">
        <v>22279.685067587499</v>
      </c>
      <c r="AK15" t="s">
        <v>29</v>
      </c>
      <c r="AL15">
        <v>149.01050724651799</v>
      </c>
      <c r="AM15">
        <v>11972.91036294</v>
      </c>
      <c r="AN15" t="s">
        <v>28</v>
      </c>
      <c r="AO15">
        <v>7101.7199390803798</v>
      </c>
      <c r="AP15">
        <v>962.58409184203595</v>
      </c>
      <c r="AQ15" t="s">
        <v>27</v>
      </c>
      <c r="AR15">
        <v>137.06017290802001</v>
      </c>
      <c r="AS15">
        <v>486.11823460233398</v>
      </c>
      <c r="AT15" t="s">
        <v>26</v>
      </c>
      <c r="AU15">
        <v>1047.1061527305201</v>
      </c>
      <c r="AV15">
        <v>12962.203177913099</v>
      </c>
      <c r="AW15" t="s">
        <v>25</v>
      </c>
      <c r="AX15">
        <v>170.41000305543801</v>
      </c>
      <c r="AY15">
        <v>6492.81209126865</v>
      </c>
      <c r="AZ15" t="s">
        <v>24</v>
      </c>
      <c r="BA15">
        <v>19292.3164227138</v>
      </c>
      <c r="BB15">
        <v>8828.3647642365195</v>
      </c>
      <c r="BC15" t="s">
        <v>23</v>
      </c>
      <c r="BD15">
        <v>-284.33601942351402</v>
      </c>
      <c r="BE15">
        <v>4776.4310553691503</v>
      </c>
      <c r="BF15" t="s">
        <v>22</v>
      </c>
      <c r="BG15">
        <v>27032.712373277802</v>
      </c>
      <c r="BH15">
        <v>458631.60010364099</v>
      </c>
      <c r="BI15" t="s">
        <v>21</v>
      </c>
      <c r="BJ15">
        <v>-2060.70134417696</v>
      </c>
      <c r="BK15">
        <v>306220.08882315399</v>
      </c>
      <c r="BL15" t="s">
        <v>20</v>
      </c>
      <c r="BM15">
        <v>3589.0449923042202</v>
      </c>
      <c r="BN15">
        <v>1410.21020676936</v>
      </c>
      <c r="BO15" t="s">
        <v>19</v>
      </c>
      <c r="BP15">
        <v>76.604677548377694</v>
      </c>
      <c r="BQ15">
        <v>697.92060546097798</v>
      </c>
      <c r="BR15" t="s">
        <v>18</v>
      </c>
      <c r="BS15">
        <v>6558.6997090737304</v>
      </c>
      <c r="BT15">
        <v>20994.219031870602</v>
      </c>
      <c r="BU15" t="s">
        <v>17</v>
      </c>
      <c r="BV15">
        <v>29.808604549750498</v>
      </c>
      <c r="BW15">
        <v>11310.197290628401</v>
      </c>
      <c r="CB15" s="1">
        <f t="shared" si="0"/>
        <v>3.1094194112013902</v>
      </c>
      <c r="CC15">
        <v>24.98</v>
      </c>
      <c r="CE15">
        <v>21.74</v>
      </c>
    </row>
    <row r="16" spans="1:91">
      <c r="A16" t="s">
        <v>4</v>
      </c>
      <c r="B16">
        <v>-4.6662004538317099</v>
      </c>
      <c r="C16">
        <v>0.181305537573833</v>
      </c>
      <c r="D16" t="s">
        <v>40</v>
      </c>
      <c r="E16">
        <v>60779.279114147001</v>
      </c>
      <c r="F16">
        <v>225147.448849423</v>
      </c>
      <c r="G16" t="s">
        <v>39</v>
      </c>
      <c r="H16">
        <v>-615.00307797397704</v>
      </c>
      <c r="I16">
        <v>81048.575608763102</v>
      </c>
      <c r="J16" t="s">
        <v>38</v>
      </c>
      <c r="K16">
        <v>104248.062568362</v>
      </c>
      <c r="L16">
        <v>8118084.0412149904</v>
      </c>
      <c r="M16" t="s">
        <v>37</v>
      </c>
      <c r="N16">
        <v>-12583.784723962801</v>
      </c>
      <c r="O16" s="1">
        <v>5405762.3796407599</v>
      </c>
      <c r="P16" t="s">
        <v>36</v>
      </c>
      <c r="Q16">
        <v>-4518.3962121024297</v>
      </c>
      <c r="R16">
        <v>1460.16063469405</v>
      </c>
      <c r="S16" t="s">
        <v>35</v>
      </c>
      <c r="T16">
        <v>-14.377034058961</v>
      </c>
      <c r="U16">
        <v>487.69807931915699</v>
      </c>
      <c r="V16" t="s">
        <v>34</v>
      </c>
      <c r="W16">
        <v>-2825.3872786161201</v>
      </c>
      <c r="X16">
        <v>15318.802976987001</v>
      </c>
      <c r="Y16" t="s">
        <v>33</v>
      </c>
      <c r="Z16">
        <v>-177.574579178845</v>
      </c>
      <c r="AA16">
        <v>5507.2689612784998</v>
      </c>
      <c r="AB16" t="s">
        <v>32</v>
      </c>
      <c r="AC16">
        <v>4373.5153284976896</v>
      </c>
      <c r="AD16">
        <v>1506.8852494528601</v>
      </c>
      <c r="AE16" t="s">
        <v>31</v>
      </c>
      <c r="AF16">
        <v>40.633081471019402</v>
      </c>
      <c r="AG16">
        <v>501.05379192817298</v>
      </c>
      <c r="AH16" t="s">
        <v>30</v>
      </c>
      <c r="AI16">
        <v>2784.5748148887301</v>
      </c>
      <c r="AJ16">
        <v>20487.072614248798</v>
      </c>
      <c r="AK16" t="s">
        <v>29</v>
      </c>
      <c r="AL16">
        <v>194.90133441826001</v>
      </c>
      <c r="AM16">
        <v>6541.5795095629501</v>
      </c>
      <c r="AN16" t="s">
        <v>28</v>
      </c>
      <c r="AO16">
        <v>7083.4839520158403</v>
      </c>
      <c r="AP16">
        <v>891.08838885988598</v>
      </c>
      <c r="AQ16" t="s">
        <v>27</v>
      </c>
      <c r="AR16">
        <v>179.19724511562299</v>
      </c>
      <c r="AS16">
        <v>283.37391179381899</v>
      </c>
      <c r="AT16" t="s">
        <v>26</v>
      </c>
      <c r="AU16">
        <v>1054.4344634557201</v>
      </c>
      <c r="AV16">
        <v>11829.7125804226</v>
      </c>
      <c r="AW16" t="s">
        <v>25</v>
      </c>
      <c r="AX16">
        <v>167.27715500004399</v>
      </c>
      <c r="AY16">
        <v>3515.85778016424</v>
      </c>
      <c r="AZ16" t="s">
        <v>24</v>
      </c>
      <c r="BA16">
        <v>19276.3060573394</v>
      </c>
      <c r="BB16">
        <v>8237.1287581508495</v>
      </c>
      <c r="BC16" t="s">
        <v>23</v>
      </c>
      <c r="BD16">
        <v>-264.03978987575198</v>
      </c>
      <c r="BE16">
        <v>2833.4985663432899</v>
      </c>
      <c r="BF16" t="s">
        <v>22</v>
      </c>
      <c r="BG16">
        <v>26880.896855065399</v>
      </c>
      <c r="BH16">
        <v>432759.746695704</v>
      </c>
      <c r="BI16" t="s">
        <v>21</v>
      </c>
      <c r="BJ16">
        <v>-1770.8695667632201</v>
      </c>
      <c r="BK16">
        <v>179620.424449288</v>
      </c>
      <c r="BL16" t="s">
        <v>20</v>
      </c>
      <c r="BM16">
        <v>3599.8697678873</v>
      </c>
      <c r="BN16">
        <v>1301.6926206205401</v>
      </c>
      <c r="BO16" t="s">
        <v>19</v>
      </c>
      <c r="BP16">
        <v>59.870154170901401</v>
      </c>
      <c r="BQ16">
        <v>403.76819796515599</v>
      </c>
      <c r="BR16" t="s">
        <v>18</v>
      </c>
      <c r="BS16">
        <v>6563.2357012629</v>
      </c>
      <c r="BT16">
        <v>19412.8070907197</v>
      </c>
      <c r="BU16" t="s">
        <v>17</v>
      </c>
      <c r="BV16">
        <v>22.097292654160999</v>
      </c>
      <c r="BW16">
        <v>6372.2504065074099</v>
      </c>
      <c r="CB16" s="1">
        <f t="shared" si="0"/>
        <v>4.6662004538317099</v>
      </c>
      <c r="CC16">
        <v>24.98</v>
      </c>
      <c r="CE16">
        <v>21.74</v>
      </c>
    </row>
    <row r="17" spans="1:83">
      <c r="A17" t="s">
        <v>4</v>
      </c>
      <c r="B17">
        <v>-5.4057597971474101</v>
      </c>
      <c r="C17">
        <v>0.18074705124006599</v>
      </c>
      <c r="D17" t="s">
        <v>40</v>
      </c>
      <c r="E17">
        <v>60744.452541233703</v>
      </c>
      <c r="F17">
        <v>211990.72532858001</v>
      </c>
      <c r="G17" t="s">
        <v>39</v>
      </c>
      <c r="H17">
        <v>-561.60086809730296</v>
      </c>
      <c r="I17">
        <v>50559.625197612797</v>
      </c>
      <c r="J17" t="s">
        <v>38</v>
      </c>
      <c r="K17">
        <v>103876.284655312</v>
      </c>
      <c r="L17">
        <v>7928583.1498670597</v>
      </c>
      <c r="M17" t="s">
        <v>37</v>
      </c>
      <c r="N17">
        <v>-11441.1214081116</v>
      </c>
      <c r="O17" s="1">
        <v>3781352.4819929199</v>
      </c>
      <c r="P17" t="s">
        <v>36</v>
      </c>
      <c r="Q17">
        <v>-4541.7321517908304</v>
      </c>
      <c r="R17">
        <v>1366.7742198399001</v>
      </c>
      <c r="S17" t="s">
        <v>35</v>
      </c>
      <c r="T17">
        <v>24.364702699512598</v>
      </c>
      <c r="U17">
        <v>301.79707282882998</v>
      </c>
      <c r="V17" t="s">
        <v>34</v>
      </c>
      <c r="W17">
        <v>-2829.4602722301702</v>
      </c>
      <c r="X17">
        <v>14402.4555601841</v>
      </c>
      <c r="Y17" t="s">
        <v>33</v>
      </c>
      <c r="Z17">
        <v>-173.06119574419199</v>
      </c>
      <c r="AA17">
        <v>3405.0200685200198</v>
      </c>
      <c r="AB17" t="s">
        <v>32</v>
      </c>
      <c r="AC17">
        <v>4395.3083535508704</v>
      </c>
      <c r="AD17">
        <v>1409.6755506263</v>
      </c>
      <c r="AE17" t="s">
        <v>31</v>
      </c>
      <c r="AF17">
        <v>5.0528526421941597</v>
      </c>
      <c r="AG17">
        <v>309.50166584621502</v>
      </c>
      <c r="AH17" t="s">
        <v>30</v>
      </c>
      <c r="AI17">
        <v>2792.2482878912301</v>
      </c>
      <c r="AJ17">
        <v>19090.137588018501</v>
      </c>
      <c r="AK17" t="s">
        <v>29</v>
      </c>
      <c r="AL17">
        <v>185.82150967221699</v>
      </c>
      <c r="AM17">
        <v>4011.6004682942698</v>
      </c>
      <c r="AN17" t="s">
        <v>28</v>
      </c>
      <c r="AO17">
        <v>7070.6427114410799</v>
      </c>
      <c r="AP17">
        <v>829.22964575201797</v>
      </c>
      <c r="AQ17" t="s">
        <v>27</v>
      </c>
      <c r="AR17">
        <v>202.54770717698099</v>
      </c>
      <c r="AS17">
        <v>172.755624203564</v>
      </c>
      <c r="AT17" t="s">
        <v>26</v>
      </c>
      <c r="AU17">
        <v>1067.7375796193801</v>
      </c>
      <c r="AV17">
        <v>10954.078544678599</v>
      </c>
      <c r="AW17" t="s">
        <v>25</v>
      </c>
      <c r="AX17">
        <v>150.321924744923</v>
      </c>
      <c r="AY17">
        <v>2142.17159607242</v>
      </c>
      <c r="AZ17" t="s">
        <v>24</v>
      </c>
      <c r="BA17">
        <v>19269.6287592218</v>
      </c>
      <c r="BB17">
        <v>7727.6597084718896</v>
      </c>
      <c r="BC17" t="s">
        <v>23</v>
      </c>
      <c r="BD17">
        <v>-256.65294978360402</v>
      </c>
      <c r="BE17">
        <v>1757.6075942411901</v>
      </c>
      <c r="BF17" t="s">
        <v>22</v>
      </c>
      <c r="BG17">
        <v>26740.175787649001</v>
      </c>
      <c r="BH17">
        <v>412792.33128252003</v>
      </c>
      <c r="BI17" t="s">
        <v>21</v>
      </c>
      <c r="BJ17">
        <v>-1500.10105096489</v>
      </c>
      <c r="BK17">
        <v>116492.035025604</v>
      </c>
      <c r="BL17" t="s">
        <v>20</v>
      </c>
      <c r="BM17">
        <v>3607.0845734347399</v>
      </c>
      <c r="BN17">
        <v>1208.1186007200099</v>
      </c>
      <c r="BO17" t="s">
        <v>19</v>
      </c>
      <c r="BP17">
        <v>49.720915096721498</v>
      </c>
      <c r="BQ17">
        <v>244.93315083574601</v>
      </c>
      <c r="BR17" t="s">
        <v>18</v>
      </c>
      <c r="BS17">
        <v>6550.6698879844898</v>
      </c>
      <c r="BT17">
        <v>18213.604440798899</v>
      </c>
      <c r="BU17" t="s">
        <v>17</v>
      </c>
      <c r="BV17">
        <v>43.060351671741898</v>
      </c>
      <c r="BW17">
        <v>4024.53221166711</v>
      </c>
      <c r="CB17" s="1">
        <f t="shared" si="0"/>
        <v>5.4057597971474101</v>
      </c>
      <c r="CC17">
        <v>24.72</v>
      </c>
      <c r="CE17">
        <v>24.98</v>
      </c>
    </row>
    <row r="18" spans="1:83">
      <c r="A18" t="s">
        <v>4</v>
      </c>
      <c r="B18">
        <v>-6.5047871743995502</v>
      </c>
      <c r="C18">
        <v>0.17627594163231899</v>
      </c>
      <c r="D18" t="s">
        <v>40</v>
      </c>
      <c r="E18">
        <v>60705.0587666309</v>
      </c>
      <c r="F18">
        <v>200460.071024954</v>
      </c>
      <c r="G18" t="s">
        <v>39</v>
      </c>
      <c r="H18">
        <v>-515.11744999173197</v>
      </c>
      <c r="I18">
        <v>33101.419179808101</v>
      </c>
      <c r="J18" t="s">
        <v>38</v>
      </c>
      <c r="K18">
        <v>103564.79863226799</v>
      </c>
      <c r="L18">
        <v>7771554.8559572296</v>
      </c>
      <c r="M18" t="s">
        <v>37</v>
      </c>
      <c r="N18">
        <v>-10655.1936044044</v>
      </c>
      <c r="O18" s="1">
        <v>2759150.1787932101</v>
      </c>
      <c r="P18" t="s">
        <v>36</v>
      </c>
      <c r="Q18">
        <v>-4509.1697931918798</v>
      </c>
      <c r="R18">
        <v>1282.14946497285</v>
      </c>
      <c r="S18" t="s">
        <v>35</v>
      </c>
      <c r="T18">
        <v>-17.997827861706501</v>
      </c>
      <c r="U18">
        <v>193.423051829982</v>
      </c>
      <c r="V18" t="s">
        <v>34</v>
      </c>
      <c r="W18">
        <v>-2862.4066634999499</v>
      </c>
      <c r="X18">
        <v>13656.112130442199</v>
      </c>
      <c r="Y18" t="s">
        <v>33</v>
      </c>
      <c r="Z18">
        <v>-129.187471790198</v>
      </c>
      <c r="AA18">
        <v>2274.9479159162802</v>
      </c>
      <c r="AB18" t="s">
        <v>32</v>
      </c>
      <c r="AC18">
        <v>4366.0901534325803</v>
      </c>
      <c r="AD18">
        <v>1321.57146779197</v>
      </c>
      <c r="AE18" t="s">
        <v>31</v>
      </c>
      <c r="AF18">
        <v>43.345411124620803</v>
      </c>
      <c r="AG18">
        <v>198.05370634054401</v>
      </c>
      <c r="AH18" t="s">
        <v>30</v>
      </c>
      <c r="AI18">
        <v>2829.4141942183601</v>
      </c>
      <c r="AJ18">
        <v>17962.0374439892</v>
      </c>
      <c r="AK18" t="s">
        <v>29</v>
      </c>
      <c r="AL18">
        <v>142.15569083823701</v>
      </c>
      <c r="AM18">
        <v>2661.2916856337001</v>
      </c>
      <c r="AN18" t="s">
        <v>28</v>
      </c>
      <c r="AO18">
        <v>7062.3420691261999</v>
      </c>
      <c r="AP18">
        <v>774.91594165484105</v>
      </c>
      <c r="AQ18" t="s">
        <v>27</v>
      </c>
      <c r="AR18">
        <v>216.62554212667601</v>
      </c>
      <c r="AS18">
        <v>110.643347223823</v>
      </c>
      <c r="AT18" t="s">
        <v>26</v>
      </c>
      <c r="AU18">
        <v>1081.3069055799599</v>
      </c>
      <c r="AV18">
        <v>10235.0684536345</v>
      </c>
      <c r="AW18" t="s">
        <v>25</v>
      </c>
      <c r="AX18">
        <v>137.03591424313601</v>
      </c>
      <c r="AY18">
        <v>1401.80123867153</v>
      </c>
      <c r="AZ18" t="s">
        <v>24</v>
      </c>
      <c r="BA18">
        <v>19257.656775125099</v>
      </c>
      <c r="BB18">
        <v>7282.35153539771</v>
      </c>
      <c r="BC18" t="s">
        <v>23</v>
      </c>
      <c r="BD18">
        <v>-244.87787446640399</v>
      </c>
      <c r="BE18">
        <v>1145.2517520454501</v>
      </c>
      <c r="BF18" t="s">
        <v>22</v>
      </c>
      <c r="BG18">
        <v>26666.956201011799</v>
      </c>
      <c r="BH18">
        <v>396477.32141551602</v>
      </c>
      <c r="BI18" t="s">
        <v>21</v>
      </c>
      <c r="BJ18">
        <v>-1395.7084588933201</v>
      </c>
      <c r="BK18">
        <v>80536.469022576697</v>
      </c>
      <c r="BL18" t="s">
        <v>20</v>
      </c>
      <c r="BM18">
        <v>3613.1219965773798</v>
      </c>
      <c r="BN18">
        <v>1126.3853291119101</v>
      </c>
      <c r="BO18" t="s">
        <v>19</v>
      </c>
      <c r="BP18">
        <v>43.377538289470202</v>
      </c>
      <c r="BQ18">
        <v>156.44937174092101</v>
      </c>
      <c r="BR18" t="s">
        <v>18</v>
      </c>
      <c r="BS18">
        <v>6552.7536728054702</v>
      </c>
      <c r="BT18">
        <v>17245.794487596999</v>
      </c>
      <c r="BU18" t="s">
        <v>17</v>
      </c>
      <c r="BV18">
        <v>40.922674768830703</v>
      </c>
      <c r="BW18">
        <v>2725.31242843271</v>
      </c>
      <c r="CB18" s="1">
        <f t="shared" si="0"/>
        <v>6.5047871743995502</v>
      </c>
      <c r="CC18">
        <v>24.72</v>
      </c>
      <c r="CE18">
        <v>24.98</v>
      </c>
    </row>
    <row r="19" spans="1:83">
      <c r="A19" t="s">
        <v>4</v>
      </c>
      <c r="B19">
        <v>-5.6790271822488299</v>
      </c>
      <c r="C19">
        <v>0.17774161535753899</v>
      </c>
      <c r="D19" t="s">
        <v>40</v>
      </c>
      <c r="E19">
        <v>60657.051149755804</v>
      </c>
      <c r="F19">
        <v>190078.70422829301</v>
      </c>
      <c r="G19" t="s">
        <v>39</v>
      </c>
      <c r="H19">
        <v>-463.17160912568301</v>
      </c>
      <c r="I19">
        <v>25203.718120044101</v>
      </c>
      <c r="J19" t="s">
        <v>38</v>
      </c>
      <c r="K19">
        <v>103520.472474553</v>
      </c>
      <c r="L19">
        <v>7627303.7888908098</v>
      </c>
      <c r="M19" t="s">
        <v>37</v>
      </c>
      <c r="N19">
        <v>-10496.3257653898</v>
      </c>
      <c r="O19" s="1">
        <v>2237212.2367807399</v>
      </c>
      <c r="P19" t="s">
        <v>36</v>
      </c>
      <c r="Q19">
        <v>-4488.7533876653097</v>
      </c>
      <c r="R19">
        <v>1204.12726996834</v>
      </c>
      <c r="S19" t="s">
        <v>35</v>
      </c>
      <c r="T19">
        <v>-36.069030344136898</v>
      </c>
      <c r="U19">
        <v>144.384958967046</v>
      </c>
      <c r="V19" t="s">
        <v>34</v>
      </c>
      <c r="W19">
        <v>-2839.6685317763599</v>
      </c>
      <c r="X19">
        <v>12951.977155095599</v>
      </c>
      <c r="Y19" t="s">
        <v>33</v>
      </c>
      <c r="Z19">
        <v>-150.44668631770401</v>
      </c>
      <c r="AA19">
        <v>1730.4277462734799</v>
      </c>
      <c r="AB19" t="s">
        <v>32</v>
      </c>
      <c r="AC19">
        <v>4361.1962859580599</v>
      </c>
      <c r="AD19">
        <v>1240.4356848438299</v>
      </c>
      <c r="AE19" t="s">
        <v>31</v>
      </c>
      <c r="AF19">
        <v>47.231208117231503</v>
      </c>
      <c r="AG19">
        <v>147.736668057326</v>
      </c>
      <c r="AH19" t="s">
        <v>30</v>
      </c>
      <c r="AI19">
        <v>2808.0715822770699</v>
      </c>
      <c r="AJ19">
        <v>16913.791354876699</v>
      </c>
      <c r="AK19" t="s">
        <v>29</v>
      </c>
      <c r="AL19">
        <v>159.54499961376001</v>
      </c>
      <c r="AM19">
        <v>2017.5858403247701</v>
      </c>
      <c r="AN19" t="s">
        <v>28</v>
      </c>
      <c r="AO19">
        <v>7065.64189333794</v>
      </c>
      <c r="AP19">
        <v>726.123423895717</v>
      </c>
      <c r="AQ19" t="s">
        <v>27</v>
      </c>
      <c r="AR19">
        <v>211.600800656486</v>
      </c>
      <c r="AS19">
        <v>82.981028748839606</v>
      </c>
      <c r="AT19" t="s">
        <v>26</v>
      </c>
      <c r="AU19">
        <v>1089.7128752644901</v>
      </c>
      <c r="AV19">
        <v>9577.1175775925803</v>
      </c>
      <c r="AW19" t="s">
        <v>25</v>
      </c>
      <c r="AX19">
        <v>128.842515948385</v>
      </c>
      <c r="AY19">
        <v>1056.42690430161</v>
      </c>
      <c r="AZ19" t="s">
        <v>24</v>
      </c>
      <c r="BA19">
        <v>19248.3978357628</v>
      </c>
      <c r="BB19">
        <v>6882.8957041072399</v>
      </c>
      <c r="BC19" t="s">
        <v>23</v>
      </c>
      <c r="BD19">
        <v>-233.88095732815199</v>
      </c>
      <c r="BE19">
        <v>869.51230309837001</v>
      </c>
      <c r="BF19" t="s">
        <v>22</v>
      </c>
      <c r="BG19">
        <v>26697.65378438</v>
      </c>
      <c r="BH19">
        <v>382492.63773058599</v>
      </c>
      <c r="BI19" t="s">
        <v>21</v>
      </c>
      <c r="BJ19">
        <v>-1422.91472310015</v>
      </c>
      <c r="BK19">
        <v>64017.020988964301</v>
      </c>
      <c r="BL19" t="s">
        <v>20</v>
      </c>
      <c r="BM19">
        <v>3607.33940038115</v>
      </c>
      <c r="BN19">
        <v>1053.2731713588</v>
      </c>
      <c r="BO19" t="s">
        <v>19</v>
      </c>
      <c r="BP19">
        <v>47.689616013212898</v>
      </c>
      <c r="BQ19">
        <v>117.19142899100299</v>
      </c>
      <c r="BR19" t="s">
        <v>18</v>
      </c>
      <c r="BS19">
        <v>6539.3251440889098</v>
      </c>
      <c r="BT19">
        <v>16370.9553690101</v>
      </c>
      <c r="BU19" t="s">
        <v>17</v>
      </c>
      <c r="BV19">
        <v>53.1779029078928</v>
      </c>
      <c r="BW19">
        <v>2107.0659414102001</v>
      </c>
      <c r="CB19" s="1">
        <f t="shared" si="0"/>
        <v>5.6790271822488299</v>
      </c>
      <c r="CC19">
        <v>27.47</v>
      </c>
      <c r="CE19">
        <v>24.72</v>
      </c>
    </row>
    <row r="20" spans="1:83">
      <c r="A20" t="s">
        <v>4</v>
      </c>
      <c r="B20">
        <v>-5.2881645434484099</v>
      </c>
      <c r="C20">
        <v>0.18049245214510201</v>
      </c>
      <c r="D20" t="s">
        <v>40</v>
      </c>
      <c r="E20">
        <v>60621.654049260702</v>
      </c>
      <c r="F20">
        <v>180835.45700254</v>
      </c>
      <c r="G20" t="s">
        <v>39</v>
      </c>
      <c r="H20">
        <v>-436.46069695998</v>
      </c>
      <c r="I20">
        <v>21071.393129308999</v>
      </c>
      <c r="J20" t="s">
        <v>38</v>
      </c>
      <c r="K20">
        <v>103623.262427854</v>
      </c>
      <c r="L20">
        <v>7504221.9982989104</v>
      </c>
      <c r="M20" t="s">
        <v>37</v>
      </c>
      <c r="N20">
        <v>-10638.8196103012</v>
      </c>
      <c r="O20">
        <v>1963837.20561572</v>
      </c>
      <c r="P20" t="s">
        <v>36</v>
      </c>
      <c r="Q20">
        <v>-4467.7746474692804</v>
      </c>
      <c r="R20">
        <v>1133.3699283306701</v>
      </c>
      <c r="S20" t="s">
        <v>35</v>
      </c>
      <c r="T20">
        <v>-49.486046306478698</v>
      </c>
      <c r="U20">
        <v>118.678097953657</v>
      </c>
      <c r="V20" t="s">
        <v>34</v>
      </c>
      <c r="W20">
        <v>-2833.9919383800002</v>
      </c>
      <c r="X20">
        <v>12350.833295979401</v>
      </c>
      <c r="Y20" t="s">
        <v>33</v>
      </c>
      <c r="Z20">
        <v>-154.09563436973599</v>
      </c>
      <c r="AA20">
        <v>1456.3921538316799</v>
      </c>
      <c r="AB20" t="s">
        <v>32</v>
      </c>
      <c r="AC20">
        <v>4358.4162510878496</v>
      </c>
      <c r="AD20">
        <v>1166.9307895059201</v>
      </c>
      <c r="AE20" t="s">
        <v>31</v>
      </c>
      <c r="AF20">
        <v>48.846171822675203</v>
      </c>
      <c r="AG20">
        <v>121.38643514937201</v>
      </c>
      <c r="AH20" t="s">
        <v>30</v>
      </c>
      <c r="AI20">
        <v>2803.31700572811</v>
      </c>
      <c r="AJ20">
        <v>16028.677181481</v>
      </c>
      <c r="AK20" t="s">
        <v>29</v>
      </c>
      <c r="AL20">
        <v>162.129806188506</v>
      </c>
      <c r="AM20">
        <v>1694.59658204373</v>
      </c>
      <c r="AN20" t="s">
        <v>28</v>
      </c>
      <c r="AO20">
        <v>7071.2258080430802</v>
      </c>
      <c r="AP20">
        <v>682.71059194684597</v>
      </c>
      <c r="AQ20" t="s">
        <v>27</v>
      </c>
      <c r="AR20">
        <v>207.44795448686401</v>
      </c>
      <c r="AS20">
        <v>68.564018826226402</v>
      </c>
      <c r="AT20" t="s">
        <v>26</v>
      </c>
      <c r="AU20">
        <v>1093.8048390725301</v>
      </c>
      <c r="AV20">
        <v>9023.9299235732797</v>
      </c>
      <c r="AW20" t="s">
        <v>25</v>
      </c>
      <c r="AX20">
        <v>126.01879536404</v>
      </c>
      <c r="AY20">
        <v>883.54845505213598</v>
      </c>
      <c r="AZ20" t="s">
        <v>24</v>
      </c>
      <c r="BA20">
        <v>19250.664928428701</v>
      </c>
      <c r="BB20">
        <v>6526.4752521707896</v>
      </c>
      <c r="BC20" t="s">
        <v>23</v>
      </c>
      <c r="BD20">
        <v>-234.68537991761499</v>
      </c>
      <c r="BE20">
        <v>724.81936393902299</v>
      </c>
      <c r="BF20" t="s">
        <v>22</v>
      </c>
      <c r="BG20">
        <v>26746.719661258401</v>
      </c>
      <c r="BH20">
        <v>371275.75258678198</v>
      </c>
      <c r="BI20" t="s">
        <v>21</v>
      </c>
      <c r="BJ20">
        <v>-1464.2717692650999</v>
      </c>
      <c r="BK20">
        <v>55846.116535408502</v>
      </c>
      <c r="BL20" t="s">
        <v>20</v>
      </c>
      <c r="BM20">
        <v>3598.48719602459</v>
      </c>
      <c r="BN20">
        <v>988.18192345787304</v>
      </c>
      <c r="BO20" t="s">
        <v>19</v>
      </c>
      <c r="BP20">
        <v>52.829162725585398</v>
      </c>
      <c r="BQ20">
        <v>96.687388987806898</v>
      </c>
      <c r="BR20" t="s">
        <v>18</v>
      </c>
      <c r="BS20">
        <v>6544.5984429615801</v>
      </c>
      <c r="BT20">
        <v>15642.988678133501</v>
      </c>
      <c r="BU20" t="s">
        <v>17</v>
      </c>
      <c r="BV20">
        <v>49.384608712284702</v>
      </c>
      <c r="BW20">
        <v>1795.8297273138</v>
      </c>
      <c r="CB20" s="1">
        <f t="shared" si="0"/>
        <v>5.2881645434484099</v>
      </c>
      <c r="CC20">
        <v>27.47</v>
      </c>
      <c r="CE20">
        <v>24.72</v>
      </c>
    </row>
    <row r="21" spans="1:83">
      <c r="A21" t="s">
        <v>4</v>
      </c>
      <c r="B21">
        <v>-4.3939739468646897</v>
      </c>
      <c r="C21">
        <v>0.17622899725719199</v>
      </c>
      <c r="D21" t="s">
        <v>40</v>
      </c>
      <c r="E21">
        <v>60652.747339408998</v>
      </c>
      <c r="F21">
        <v>172480.614749464</v>
      </c>
      <c r="G21" t="s">
        <v>39</v>
      </c>
      <c r="H21">
        <v>-451.72527443841398</v>
      </c>
      <c r="I21">
        <v>18858.9801613823</v>
      </c>
      <c r="J21" t="s">
        <v>38</v>
      </c>
      <c r="K21">
        <v>103854.4597872</v>
      </c>
      <c r="L21">
        <v>7371159.0558298398</v>
      </c>
      <c r="M21" t="s">
        <v>37</v>
      </c>
      <c r="N21">
        <v>-10890.499444515201</v>
      </c>
      <c r="O21">
        <v>1788251.14717177</v>
      </c>
      <c r="P21" t="s">
        <v>36</v>
      </c>
      <c r="Q21">
        <v>-4472.8751257336498</v>
      </c>
      <c r="R21">
        <v>1068.21177150474</v>
      </c>
      <c r="S21" t="s">
        <v>35</v>
      </c>
      <c r="T21">
        <v>-46.839130557224301</v>
      </c>
      <c r="U21">
        <v>104.76943757887901</v>
      </c>
      <c r="V21" t="s">
        <v>34</v>
      </c>
      <c r="W21">
        <v>-2797.3280500088699</v>
      </c>
      <c r="X21">
        <v>11697.899667600301</v>
      </c>
      <c r="Y21" t="s">
        <v>33</v>
      </c>
      <c r="Z21">
        <v>-173.36759865228501</v>
      </c>
      <c r="AA21">
        <v>1281.1340330585499</v>
      </c>
      <c r="AB21" t="s">
        <v>32</v>
      </c>
      <c r="AC21">
        <v>4382.5644295714501</v>
      </c>
      <c r="AD21">
        <v>1099.3633396825501</v>
      </c>
      <c r="AE21" t="s">
        <v>31</v>
      </c>
      <c r="AF21">
        <v>37.102807112661097</v>
      </c>
      <c r="AG21">
        <v>107.14847720175101</v>
      </c>
      <c r="AH21" t="s">
        <v>30</v>
      </c>
      <c r="AI21">
        <v>2773.1970709021102</v>
      </c>
      <c r="AJ21">
        <v>15081.4803876642</v>
      </c>
      <c r="AK21" t="s">
        <v>29</v>
      </c>
      <c r="AL21">
        <v>176.12138820386201</v>
      </c>
      <c r="AM21">
        <v>1489.0898056635899</v>
      </c>
      <c r="AN21" t="s">
        <v>28</v>
      </c>
      <c r="AO21">
        <v>7076.8030363493499</v>
      </c>
      <c r="AP21">
        <v>643.39608993725005</v>
      </c>
      <c r="AQ21" t="s">
        <v>27</v>
      </c>
      <c r="AR21">
        <v>204.124730380427</v>
      </c>
      <c r="AS21">
        <v>60.808059898299497</v>
      </c>
      <c r="AT21" t="s">
        <v>26</v>
      </c>
      <c r="AU21">
        <v>1097.04333484423</v>
      </c>
      <c r="AV21">
        <v>8441.5182892667508</v>
      </c>
      <c r="AW21" t="s">
        <v>25</v>
      </c>
      <c r="AX21">
        <v>124.034099268153</v>
      </c>
      <c r="AY21">
        <v>774.76683492926702</v>
      </c>
      <c r="AZ21" t="s">
        <v>24</v>
      </c>
      <c r="BA21">
        <v>19255.5106599307</v>
      </c>
      <c r="BB21">
        <v>6200.9130946233699</v>
      </c>
      <c r="BC21" t="s">
        <v>23</v>
      </c>
      <c r="BD21">
        <v>-236.37512547322601</v>
      </c>
      <c r="BE21">
        <v>646.47279446585299</v>
      </c>
      <c r="BF21" t="s">
        <v>22</v>
      </c>
      <c r="BG21">
        <v>26838.870017927598</v>
      </c>
      <c r="BH21">
        <v>359802.39033264999</v>
      </c>
      <c r="BI21" t="s">
        <v>21</v>
      </c>
      <c r="BJ21">
        <v>-1524.2678206643</v>
      </c>
      <c r="BK21">
        <v>50783.383228328101</v>
      </c>
      <c r="BL21" t="s">
        <v>20</v>
      </c>
      <c r="BM21">
        <v>3585.6561886906002</v>
      </c>
      <c r="BN21">
        <v>928.94397523637599</v>
      </c>
      <c r="BO21" t="s">
        <v>19</v>
      </c>
      <c r="BP21">
        <v>58.4082522300059</v>
      </c>
      <c r="BQ21">
        <v>85.588054621143996</v>
      </c>
      <c r="BR21" t="s">
        <v>18</v>
      </c>
      <c r="BS21">
        <v>6543.0408675428198</v>
      </c>
      <c r="BT21">
        <v>14879.191495082099</v>
      </c>
      <c r="BU21" t="s">
        <v>17</v>
      </c>
      <c r="BV21">
        <v>50.038770063064199</v>
      </c>
      <c r="BW21">
        <v>1599.8690433550901</v>
      </c>
      <c r="CB21" s="1">
        <f t="shared" si="0"/>
        <v>4.3939739468646897</v>
      </c>
      <c r="CC21">
        <v>27.47</v>
      </c>
      <c r="CE21">
        <v>24.72</v>
      </c>
    </row>
    <row r="22" spans="1:83">
      <c r="A22" t="s">
        <v>4</v>
      </c>
      <c r="B22">
        <v>-3.1251540644795801</v>
      </c>
      <c r="C22">
        <v>0.18599252362725099</v>
      </c>
      <c r="D22" t="s">
        <v>40</v>
      </c>
      <c r="E22">
        <v>60696.037004689802</v>
      </c>
      <c r="F22">
        <v>165091.50122509801</v>
      </c>
      <c r="G22" t="s">
        <v>39</v>
      </c>
      <c r="H22">
        <v>-466.54224137646401</v>
      </c>
      <c r="I22">
        <v>17899.426720572999</v>
      </c>
      <c r="J22" t="s">
        <v>38</v>
      </c>
      <c r="K22">
        <v>103918.06215939599</v>
      </c>
      <c r="L22">
        <v>7267141.8250956796</v>
      </c>
      <c r="M22" t="s">
        <v>37</v>
      </c>
      <c r="N22">
        <v>-10927.885075185701</v>
      </c>
      <c r="O22">
        <v>1722722.06163008</v>
      </c>
      <c r="P22" t="s">
        <v>36</v>
      </c>
      <c r="Q22">
        <v>-4474.0621065980704</v>
      </c>
      <c r="R22">
        <v>1010.15595978295</v>
      </c>
      <c r="S22" t="s">
        <v>35</v>
      </c>
      <c r="T22">
        <v>-46.332671378089699</v>
      </c>
      <c r="U22">
        <v>98.676420148258302</v>
      </c>
      <c r="V22" t="s">
        <v>34</v>
      </c>
      <c r="W22">
        <v>-2820.4929112994901</v>
      </c>
      <c r="X22">
        <v>11238.0245690871</v>
      </c>
      <c r="Y22" t="s">
        <v>33</v>
      </c>
      <c r="Z22">
        <v>-164.621557861322</v>
      </c>
      <c r="AA22">
        <v>1221.1823180804099</v>
      </c>
      <c r="AB22" t="s">
        <v>32</v>
      </c>
      <c r="AC22">
        <v>4400.1394621222098</v>
      </c>
      <c r="AD22">
        <v>1039.1402828334101</v>
      </c>
      <c r="AE22" t="s">
        <v>31</v>
      </c>
      <c r="AF22">
        <v>31.300295149386301</v>
      </c>
      <c r="AG22">
        <v>100.90494536855699</v>
      </c>
      <c r="AH22" t="s">
        <v>30</v>
      </c>
      <c r="AI22">
        <v>2796.82590171025</v>
      </c>
      <c r="AJ22">
        <v>14418.1840062254</v>
      </c>
      <c r="AK22" t="s">
        <v>29</v>
      </c>
      <c r="AL22">
        <v>168.04167393350599</v>
      </c>
      <c r="AM22">
        <v>1418.50838443199</v>
      </c>
      <c r="AN22" t="s">
        <v>28</v>
      </c>
      <c r="AO22">
        <v>7085.39157708329</v>
      </c>
      <c r="AP22">
        <v>608.77731900756203</v>
      </c>
      <c r="AQ22" t="s">
        <v>27</v>
      </c>
      <c r="AR22">
        <v>200.940620484254</v>
      </c>
      <c r="AS22">
        <v>57.4271199379615</v>
      </c>
      <c r="AT22" t="s">
        <v>26</v>
      </c>
      <c r="AU22">
        <v>1096.9941667738699</v>
      </c>
      <c r="AV22">
        <v>8019.9780953101999</v>
      </c>
      <c r="AW22" t="s">
        <v>25</v>
      </c>
      <c r="AX22">
        <v>123.800096387558</v>
      </c>
      <c r="AY22">
        <v>735.87955954859899</v>
      </c>
      <c r="AZ22" t="s">
        <v>24</v>
      </c>
      <c r="BA22">
        <v>19282.9586004425</v>
      </c>
      <c r="BB22">
        <v>5910.8594429786199</v>
      </c>
      <c r="BC22" t="s">
        <v>23</v>
      </c>
      <c r="BD22">
        <v>-245.38112207768299</v>
      </c>
      <c r="BE22">
        <v>612.16630752393905</v>
      </c>
      <c r="BF22" t="s">
        <v>22</v>
      </c>
      <c r="BG22">
        <v>26962.977213435799</v>
      </c>
      <c r="BH22">
        <v>351644.49565782998</v>
      </c>
      <c r="BI22" t="s">
        <v>21</v>
      </c>
      <c r="BJ22">
        <v>-1580.54527598404</v>
      </c>
      <c r="BK22">
        <v>49024.920117710797</v>
      </c>
      <c r="BL22" t="s">
        <v>20</v>
      </c>
      <c r="BM22">
        <v>3562.9384225591998</v>
      </c>
      <c r="BN22">
        <v>875.55022379113404</v>
      </c>
      <c r="BO22" t="s">
        <v>19</v>
      </c>
      <c r="BP22">
        <v>65.236200214251497</v>
      </c>
      <c r="BQ22">
        <v>80.625665370409607</v>
      </c>
      <c r="BR22" t="s">
        <v>18</v>
      </c>
      <c r="BS22">
        <v>6541.2729335201202</v>
      </c>
      <c r="BT22">
        <v>14327.258112891999</v>
      </c>
      <c r="BU22" t="s">
        <v>17</v>
      </c>
      <c r="BV22">
        <v>50.589281809684302</v>
      </c>
      <c r="BW22">
        <v>1530.4264926240301</v>
      </c>
      <c r="CB22" s="1">
        <f t="shared" si="0"/>
        <v>3.1251540644795801</v>
      </c>
      <c r="CC22">
        <v>30.64</v>
      </c>
      <c r="CE22">
        <v>27.47</v>
      </c>
    </row>
    <row r="23" spans="1:83">
      <c r="A23" t="s">
        <v>4</v>
      </c>
      <c r="B23">
        <v>-2.9890947722626802</v>
      </c>
      <c r="C23">
        <v>0.189582279714436</v>
      </c>
      <c r="D23" t="s">
        <v>40</v>
      </c>
      <c r="E23">
        <v>60710.750807334203</v>
      </c>
      <c r="F23">
        <v>158431.36413356799</v>
      </c>
      <c r="G23" t="s">
        <v>39</v>
      </c>
      <c r="H23">
        <v>-470.90182221751297</v>
      </c>
      <c r="I23">
        <v>17178.3596484462</v>
      </c>
      <c r="J23" t="s">
        <v>38</v>
      </c>
      <c r="K23">
        <v>104420.370663942</v>
      </c>
      <c r="L23">
        <v>7175669.5131994402</v>
      </c>
      <c r="M23" t="s">
        <v>37</v>
      </c>
      <c r="N23">
        <v>-11279.056433792201</v>
      </c>
      <c r="O23">
        <v>1676076.5127537099</v>
      </c>
      <c r="P23" t="s">
        <v>36</v>
      </c>
      <c r="Q23">
        <v>-4466.3267457072798</v>
      </c>
      <c r="R23">
        <v>957.09731459903105</v>
      </c>
      <c r="S23" t="s">
        <v>35</v>
      </c>
      <c r="T23">
        <v>-48.551598769290898</v>
      </c>
      <c r="U23">
        <v>93.988941186527398</v>
      </c>
      <c r="V23" t="s">
        <v>34</v>
      </c>
      <c r="W23">
        <v>-2824.35070625347</v>
      </c>
      <c r="X23">
        <v>10837.5616908187</v>
      </c>
      <c r="Y23" t="s">
        <v>33</v>
      </c>
      <c r="Z23">
        <v>-163.227910974042</v>
      </c>
      <c r="AA23">
        <v>1177.6342202613801</v>
      </c>
      <c r="AB23" t="s">
        <v>32</v>
      </c>
      <c r="AC23">
        <v>4403.4302361485597</v>
      </c>
      <c r="AD23">
        <v>984.09323246724205</v>
      </c>
      <c r="AE23" t="s">
        <v>31</v>
      </c>
      <c r="AF23">
        <v>30.304905089741499</v>
      </c>
      <c r="AG23">
        <v>96.0978018033815</v>
      </c>
      <c r="AH23" t="s">
        <v>30</v>
      </c>
      <c r="AI23">
        <v>2807.2430576736001</v>
      </c>
      <c r="AJ23">
        <v>13845.506534739199</v>
      </c>
      <c r="AK23" t="s">
        <v>29</v>
      </c>
      <c r="AL23">
        <v>164.823387599315</v>
      </c>
      <c r="AM23">
        <v>1367.26783804714</v>
      </c>
      <c r="AN23" t="s">
        <v>28</v>
      </c>
      <c r="AO23">
        <v>7099.2592563587496</v>
      </c>
      <c r="AP23">
        <v>577.84248134198901</v>
      </c>
      <c r="AQ23" t="s">
        <v>27</v>
      </c>
      <c r="AR23">
        <v>196.801007824046</v>
      </c>
      <c r="AS23">
        <v>54.874955297928203</v>
      </c>
      <c r="AT23" t="s">
        <v>26</v>
      </c>
      <c r="AU23">
        <v>1105.11675719039</v>
      </c>
      <c r="AV23">
        <v>7655.5620999081602</v>
      </c>
      <c r="AW23" t="s">
        <v>25</v>
      </c>
      <c r="AX23">
        <v>121.45045664218399</v>
      </c>
      <c r="AY23">
        <v>707.42374014311599</v>
      </c>
      <c r="AZ23" t="s">
        <v>24</v>
      </c>
      <c r="BA23">
        <v>19311.855801914498</v>
      </c>
      <c r="BB23">
        <v>5648.1001008704998</v>
      </c>
      <c r="BC23" t="s">
        <v>23</v>
      </c>
      <c r="BD23">
        <v>-254.13228435638899</v>
      </c>
      <c r="BE23">
        <v>586.15715491056096</v>
      </c>
      <c r="BF23" t="s">
        <v>22</v>
      </c>
      <c r="BG23">
        <v>27102.5673295374</v>
      </c>
      <c r="BH23">
        <v>344713.58071871602</v>
      </c>
      <c r="BI23" t="s">
        <v>21</v>
      </c>
      <c r="BJ23">
        <v>-1638.1336850135499</v>
      </c>
      <c r="BK23">
        <v>47791.1609647554</v>
      </c>
      <c r="BL23" t="s">
        <v>20</v>
      </c>
      <c r="BM23">
        <v>3540.69507533048</v>
      </c>
      <c r="BN23">
        <v>827.25337567077202</v>
      </c>
      <c r="BO23" t="s">
        <v>19</v>
      </c>
      <c r="BP23">
        <v>71.319143443445995</v>
      </c>
      <c r="BQ23">
        <v>76.822055433958994</v>
      </c>
      <c r="BR23" t="s">
        <v>18</v>
      </c>
      <c r="BS23">
        <v>6523.3183301790104</v>
      </c>
      <c r="BT23">
        <v>13844.914483795599</v>
      </c>
      <c r="BU23" t="s">
        <v>17</v>
      </c>
      <c r="BV23">
        <v>56.314152945234902</v>
      </c>
      <c r="BW23">
        <v>1479.7121884785299</v>
      </c>
      <c r="CB23" s="1">
        <f t="shared" si="0"/>
        <v>2.9890947722626802</v>
      </c>
      <c r="CC23">
        <v>30.64</v>
      </c>
      <c r="CE23">
        <v>27.47</v>
      </c>
    </row>
    <row r="24" spans="1:83">
      <c r="A24" t="s">
        <v>4</v>
      </c>
      <c r="B24">
        <v>-2.32548566863457</v>
      </c>
      <c r="C24">
        <v>0.19178855598137201</v>
      </c>
      <c r="D24" t="s">
        <v>40</v>
      </c>
      <c r="E24">
        <v>60791.5497172873</v>
      </c>
      <c r="F24">
        <v>152457.991472742</v>
      </c>
      <c r="G24" t="s">
        <v>39</v>
      </c>
      <c r="H24">
        <v>-491.69440916701802</v>
      </c>
      <c r="I24">
        <v>16749.347434168201</v>
      </c>
      <c r="J24" t="s">
        <v>38</v>
      </c>
      <c r="K24">
        <v>104484.849343874</v>
      </c>
      <c r="L24">
        <v>7086804.5972411605</v>
      </c>
      <c r="M24" t="s">
        <v>37</v>
      </c>
      <c r="N24">
        <v>-11308.199291036401</v>
      </c>
      <c r="O24">
        <v>1646991.81536588</v>
      </c>
      <c r="P24" t="s">
        <v>36</v>
      </c>
      <c r="Q24">
        <v>-4498.1374574848696</v>
      </c>
      <c r="R24">
        <v>918.548501822552</v>
      </c>
      <c r="S24" t="s">
        <v>35</v>
      </c>
      <c r="T24">
        <v>-40.925188950250003</v>
      </c>
      <c r="U24">
        <v>91.710128155275299</v>
      </c>
      <c r="V24" t="s">
        <v>34</v>
      </c>
      <c r="W24">
        <v>-2800.2428523430899</v>
      </c>
      <c r="X24">
        <v>10463.144006287501</v>
      </c>
      <c r="Y24" t="s">
        <v>33</v>
      </c>
      <c r="Z24">
        <v>-169.43631655835799</v>
      </c>
      <c r="AA24">
        <v>1150.65800195882</v>
      </c>
      <c r="AB24" t="s">
        <v>32</v>
      </c>
      <c r="AC24">
        <v>4438.5734366613397</v>
      </c>
      <c r="AD24">
        <v>945.60434989119597</v>
      </c>
      <c r="AE24" t="s">
        <v>31</v>
      </c>
      <c r="AF24">
        <v>21.951307097883198</v>
      </c>
      <c r="AG24">
        <v>93.848780831603506</v>
      </c>
      <c r="AH24" t="s">
        <v>30</v>
      </c>
      <c r="AI24">
        <v>2777.7256860029902</v>
      </c>
      <c r="AJ24">
        <v>13313.9659187047</v>
      </c>
      <c r="AK24" t="s">
        <v>29</v>
      </c>
      <c r="AL24">
        <v>171.74475898806801</v>
      </c>
      <c r="AM24">
        <v>1335.5220118340801</v>
      </c>
      <c r="AN24" t="s">
        <v>28</v>
      </c>
      <c r="AO24">
        <v>7114.6570982944304</v>
      </c>
      <c r="AP24">
        <v>549.67184399270502</v>
      </c>
      <c r="AQ24" t="s">
        <v>27</v>
      </c>
      <c r="AR24">
        <v>193.021665006414</v>
      </c>
      <c r="AS24">
        <v>53.310607392332201</v>
      </c>
      <c r="AT24" t="s">
        <v>26</v>
      </c>
      <c r="AU24">
        <v>1098.6784815517599</v>
      </c>
      <c r="AV24">
        <v>7322.28254593362</v>
      </c>
      <c r="AW24" t="s">
        <v>25</v>
      </c>
      <c r="AX24">
        <v>122.77503213607299</v>
      </c>
      <c r="AY24">
        <v>689.92807833967697</v>
      </c>
      <c r="AZ24" t="s">
        <v>24</v>
      </c>
      <c r="BA24">
        <v>19361.079454085298</v>
      </c>
      <c r="BB24">
        <v>5415.1337751892197</v>
      </c>
      <c r="BC24" t="s">
        <v>23</v>
      </c>
      <c r="BD24">
        <v>-266.26441831535499</v>
      </c>
      <c r="BE24">
        <v>570.79205510492295</v>
      </c>
      <c r="BF24" t="s">
        <v>22</v>
      </c>
      <c r="BG24">
        <v>27239.787722041699</v>
      </c>
      <c r="BH24">
        <v>338488.90367016901</v>
      </c>
      <c r="BI24" t="s">
        <v>21</v>
      </c>
      <c r="BJ24">
        <v>-1683.3051937760999</v>
      </c>
      <c r="BK24">
        <v>47067.6486981782</v>
      </c>
      <c r="BL24" t="s">
        <v>20</v>
      </c>
      <c r="BM24">
        <v>3511.8737417272</v>
      </c>
      <c r="BN24">
        <v>782.40430627130002</v>
      </c>
      <c r="BO24" t="s">
        <v>19</v>
      </c>
      <c r="BP24">
        <v>77.728889682178504</v>
      </c>
      <c r="BQ24">
        <v>74.433156184719707</v>
      </c>
      <c r="BR24" t="s">
        <v>18</v>
      </c>
      <c r="BS24">
        <v>6507.2503691097199</v>
      </c>
      <c r="BT24">
        <v>13401.922150873101</v>
      </c>
      <c r="BU24" t="s">
        <v>17</v>
      </c>
      <c r="BV24">
        <v>60.4333217100464</v>
      </c>
      <c r="BW24">
        <v>1448.8517659946499</v>
      </c>
      <c r="CB24" s="1">
        <f t="shared" si="0"/>
        <v>2.32548566863457</v>
      </c>
      <c r="CC24">
        <v>24.46</v>
      </c>
      <c r="CE24">
        <v>30.64</v>
      </c>
    </row>
    <row r="25" spans="1:83">
      <c r="A25" t="s">
        <v>4</v>
      </c>
      <c r="B25">
        <v>-3.96150900314835</v>
      </c>
      <c r="C25">
        <v>0.197983064698765</v>
      </c>
      <c r="D25" t="s">
        <v>40</v>
      </c>
      <c r="E25">
        <v>60822.925647774398</v>
      </c>
      <c r="F25">
        <v>147144.981199261</v>
      </c>
      <c r="G25" t="s">
        <v>39</v>
      </c>
      <c r="H25">
        <v>-504.42135145869599</v>
      </c>
      <c r="I25">
        <v>15839.3058446747</v>
      </c>
      <c r="J25" t="s">
        <v>38</v>
      </c>
      <c r="K25">
        <v>104555.67378401299</v>
      </c>
      <c r="L25">
        <v>7005526.49327143</v>
      </c>
      <c r="M25" t="s">
        <v>37</v>
      </c>
      <c r="N25">
        <v>-11367.4501157219</v>
      </c>
      <c r="O25">
        <v>1585089.10782311</v>
      </c>
      <c r="P25" t="s">
        <v>36</v>
      </c>
      <c r="Q25">
        <v>-4483.9738564035597</v>
      </c>
      <c r="R25">
        <v>882.80727635691596</v>
      </c>
      <c r="S25" t="s">
        <v>35</v>
      </c>
      <c r="T25">
        <v>-46.154747912332297</v>
      </c>
      <c r="U25">
        <v>86.637788837311703</v>
      </c>
      <c r="V25" t="s">
        <v>34</v>
      </c>
      <c r="W25">
        <v>-2774.95731202561</v>
      </c>
      <c r="X25">
        <v>10132.382964602701</v>
      </c>
      <c r="Y25" t="s">
        <v>33</v>
      </c>
      <c r="Z25">
        <v>-179.72835557458799</v>
      </c>
      <c r="AA25">
        <v>1093.78564463917</v>
      </c>
      <c r="AB25" t="s">
        <v>32</v>
      </c>
      <c r="AC25">
        <v>4417.6359663027197</v>
      </c>
      <c r="AD25">
        <v>909.77128745653204</v>
      </c>
      <c r="AE25" t="s">
        <v>31</v>
      </c>
      <c r="AF25">
        <v>29.642634543066698</v>
      </c>
      <c r="AG25">
        <v>88.819987608836897</v>
      </c>
      <c r="AH25" t="s">
        <v>30</v>
      </c>
      <c r="AI25">
        <v>2746.7726673318398</v>
      </c>
      <c r="AJ25">
        <v>12847.126421134501</v>
      </c>
      <c r="AK25" t="s">
        <v>29</v>
      </c>
      <c r="AL25">
        <v>183.2361837496</v>
      </c>
      <c r="AM25">
        <v>1268.54975899494</v>
      </c>
      <c r="AN25" t="s">
        <v>28</v>
      </c>
      <c r="AO25">
        <v>7134.7594865964102</v>
      </c>
      <c r="AP25">
        <v>524.675792079487</v>
      </c>
      <c r="AQ25" t="s">
        <v>27</v>
      </c>
      <c r="AR25">
        <v>185.837983240771</v>
      </c>
      <c r="AS25">
        <v>49.966706112011998</v>
      </c>
      <c r="AT25" t="s">
        <v>26</v>
      </c>
      <c r="AU25">
        <v>1097.6196533817699</v>
      </c>
      <c r="AV25">
        <v>7033.1597112660402</v>
      </c>
      <c r="AW25" t="s">
        <v>25</v>
      </c>
      <c r="AX25">
        <v>123.134658271483</v>
      </c>
      <c r="AY25">
        <v>653.27843368518199</v>
      </c>
      <c r="AZ25" t="s">
        <v>24</v>
      </c>
      <c r="BA25">
        <v>19405.972819341499</v>
      </c>
      <c r="BB25">
        <v>5213.25206899771</v>
      </c>
      <c r="BC25" t="s">
        <v>23</v>
      </c>
      <c r="BD25">
        <v>-283.75562888119703</v>
      </c>
      <c r="BE25">
        <v>538.93015631094102</v>
      </c>
      <c r="BF25" t="s">
        <v>22</v>
      </c>
      <c r="BG25">
        <v>27346.430838022901</v>
      </c>
      <c r="BH25">
        <v>333162.30847735598</v>
      </c>
      <c r="BI25" t="s">
        <v>21</v>
      </c>
      <c r="BJ25">
        <v>-1738.3480040490899</v>
      </c>
      <c r="BK25">
        <v>45599.355463806001</v>
      </c>
      <c r="BL25" t="s">
        <v>20</v>
      </c>
      <c r="BM25">
        <v>3490.5669802201901</v>
      </c>
      <c r="BN25">
        <v>741.75390103841301</v>
      </c>
      <c r="BO25" t="s">
        <v>19</v>
      </c>
      <c r="BP25">
        <v>85.198076566573604</v>
      </c>
      <c r="BQ25">
        <v>69.207111008609104</v>
      </c>
      <c r="BR25" t="s">
        <v>18</v>
      </c>
      <c r="BS25">
        <v>6489.8780174517497</v>
      </c>
      <c r="BT25">
        <v>13014.8417170458</v>
      </c>
      <c r="BU25" t="s">
        <v>17</v>
      </c>
      <c r="BV25">
        <v>67.401600136488497</v>
      </c>
      <c r="BW25">
        <v>1384.3818243462999</v>
      </c>
      <c r="CB25" s="1">
        <f t="shared" si="0"/>
        <v>3.96150900314835</v>
      </c>
      <c r="CC25">
        <v>24.46</v>
      </c>
      <c r="CE25">
        <v>30.64</v>
      </c>
    </row>
    <row r="26" spans="1:83">
      <c r="A26" t="s">
        <v>4</v>
      </c>
      <c r="B26">
        <v>-5.5396585320151299</v>
      </c>
      <c r="C26">
        <v>0.188824240884505</v>
      </c>
      <c r="D26" t="s">
        <v>40</v>
      </c>
      <c r="E26">
        <v>60822.140529798598</v>
      </c>
      <c r="F26">
        <v>142187.04790744101</v>
      </c>
      <c r="G26" t="s">
        <v>39</v>
      </c>
      <c r="H26">
        <v>-504.60363425791599</v>
      </c>
      <c r="I26">
        <v>14305.6553778295</v>
      </c>
      <c r="J26" t="s">
        <v>38</v>
      </c>
      <c r="K26">
        <v>104376.806573956</v>
      </c>
      <c r="L26">
        <v>6900077.1958460798</v>
      </c>
      <c r="M26" t="s">
        <v>37</v>
      </c>
      <c r="N26">
        <v>-11168.4923315101</v>
      </c>
      <c r="O26">
        <v>1442613.67427487</v>
      </c>
      <c r="P26" t="s">
        <v>36</v>
      </c>
      <c r="Q26">
        <v>-4471.9309291173704</v>
      </c>
      <c r="R26">
        <v>848.19456406361701</v>
      </c>
      <c r="S26" t="s">
        <v>35</v>
      </c>
      <c r="T26">
        <v>-52.356648116003399</v>
      </c>
      <c r="U26">
        <v>77.7449376896557</v>
      </c>
      <c r="V26" t="s">
        <v>34</v>
      </c>
      <c r="W26">
        <v>-2757.7236347817902</v>
      </c>
      <c r="X26">
        <v>9721.6888592112391</v>
      </c>
      <c r="Y26" t="s">
        <v>33</v>
      </c>
      <c r="Z26">
        <v>-189.70441115328001</v>
      </c>
      <c r="AA26">
        <v>967.736013700331</v>
      </c>
      <c r="AB26" t="s">
        <v>32</v>
      </c>
      <c r="AC26">
        <v>4396.2849660309503</v>
      </c>
      <c r="AD26">
        <v>874.95094499776701</v>
      </c>
      <c r="AE26" t="s">
        <v>31</v>
      </c>
      <c r="AF26">
        <v>40.511353698688701</v>
      </c>
      <c r="AG26">
        <v>79.947967038194605</v>
      </c>
      <c r="AH26" t="s">
        <v>30</v>
      </c>
      <c r="AI26">
        <v>2732.2040480467799</v>
      </c>
      <c r="AJ26">
        <v>12272.600664358501</v>
      </c>
      <c r="AK26" t="s">
        <v>29</v>
      </c>
      <c r="AL26">
        <v>191.041478136508</v>
      </c>
      <c r="AM26">
        <v>1120.6005820842499</v>
      </c>
      <c r="AN26" t="s">
        <v>28</v>
      </c>
      <c r="AO26">
        <v>7150.0384204482998</v>
      </c>
      <c r="AP26">
        <v>501.391085206573</v>
      </c>
      <c r="AQ26" t="s">
        <v>27</v>
      </c>
      <c r="AR26">
        <v>178.63275867906299</v>
      </c>
      <c r="AS26">
        <v>44.362808478526397</v>
      </c>
      <c r="AT26" t="s">
        <v>26</v>
      </c>
      <c r="AU26">
        <v>1099.62407418361</v>
      </c>
      <c r="AV26">
        <v>6679.3103208888297</v>
      </c>
      <c r="AW26" t="s">
        <v>25</v>
      </c>
      <c r="AX26">
        <v>122.45059319693</v>
      </c>
      <c r="AY26">
        <v>572.77636170506105</v>
      </c>
      <c r="AZ26" t="s">
        <v>24</v>
      </c>
      <c r="BA26">
        <v>19421.036258268101</v>
      </c>
      <c r="BB26">
        <v>5028.4839728716797</v>
      </c>
      <c r="BC26" t="s">
        <v>23</v>
      </c>
      <c r="BD26">
        <v>-292.20864514905298</v>
      </c>
      <c r="BE26">
        <v>486.182814520281</v>
      </c>
      <c r="BF26" t="s">
        <v>22</v>
      </c>
      <c r="BG26">
        <v>27705.610091774601</v>
      </c>
      <c r="BH26">
        <v>327943.32426949899</v>
      </c>
      <c r="BI26" t="s">
        <v>21</v>
      </c>
      <c r="BJ26">
        <v>-1996.8444103270001</v>
      </c>
      <c r="BK26">
        <v>42928.6583041544</v>
      </c>
      <c r="BL26" t="s">
        <v>20</v>
      </c>
      <c r="BM26">
        <v>3479.7727473160799</v>
      </c>
      <c r="BN26">
        <v>703.600364597424</v>
      </c>
      <c r="BO26" t="s">
        <v>19</v>
      </c>
      <c r="BP26">
        <v>90.601316518214901</v>
      </c>
      <c r="BQ26">
        <v>60.468962149681801</v>
      </c>
      <c r="BR26" t="s">
        <v>18</v>
      </c>
      <c r="BS26">
        <v>6502.5376094151197</v>
      </c>
      <c r="BT26">
        <v>12539.3114966554</v>
      </c>
      <c r="BU26" t="s">
        <v>17</v>
      </c>
      <c r="BV26">
        <v>60.509647531331296</v>
      </c>
      <c r="BW26">
        <v>1241.35877083225</v>
      </c>
      <c r="CB26" s="1">
        <f t="shared" si="0"/>
        <v>5.5396585320151299</v>
      </c>
      <c r="CC26">
        <v>24.46</v>
      </c>
      <c r="CE26">
        <v>30.64</v>
      </c>
    </row>
    <row r="27" spans="1:83">
      <c r="A27" t="s">
        <v>4</v>
      </c>
      <c r="B27">
        <v>-6.65644112972294</v>
      </c>
      <c r="C27">
        <v>0.201672818633578</v>
      </c>
      <c r="D27" t="s">
        <v>40</v>
      </c>
      <c r="E27">
        <v>60801.946606949503</v>
      </c>
      <c r="F27">
        <v>137700.25339342401</v>
      </c>
      <c r="G27" t="s">
        <v>39</v>
      </c>
      <c r="H27">
        <v>-492.35547710084097</v>
      </c>
      <c r="I27">
        <v>12562.915514883</v>
      </c>
      <c r="J27" t="s">
        <v>38</v>
      </c>
      <c r="K27">
        <v>104445.88376922101</v>
      </c>
      <c r="L27">
        <v>6823631.3949312903</v>
      </c>
      <c r="M27" t="s">
        <v>37</v>
      </c>
      <c r="N27">
        <v>-11268.2942479183</v>
      </c>
      <c r="O27">
        <v>1312526.29944979</v>
      </c>
      <c r="P27" t="s">
        <v>36</v>
      </c>
      <c r="Q27">
        <v>-4465.5560981110502</v>
      </c>
      <c r="R27">
        <v>815.66356265526304</v>
      </c>
      <c r="S27" t="s">
        <v>35</v>
      </c>
      <c r="T27">
        <v>-56.172073797726</v>
      </c>
      <c r="U27">
        <v>67.329835758351607</v>
      </c>
      <c r="V27" t="s">
        <v>34</v>
      </c>
      <c r="W27">
        <v>-2770.8065087964601</v>
      </c>
      <c r="X27">
        <v>9434.5114228303592</v>
      </c>
      <c r="Y27" t="s">
        <v>33</v>
      </c>
      <c r="Z27">
        <v>-181.61115123519301</v>
      </c>
      <c r="AA27">
        <v>857.75845896886301</v>
      </c>
      <c r="AB27" t="s">
        <v>32</v>
      </c>
      <c r="AC27">
        <v>4380.9093454681997</v>
      </c>
      <c r="AD27">
        <v>842.13566591430902</v>
      </c>
      <c r="AE27" t="s">
        <v>31</v>
      </c>
      <c r="AF27">
        <v>49.531924659603497</v>
      </c>
      <c r="AG27">
        <v>69.479828463332595</v>
      </c>
      <c r="AH27" t="s">
        <v>30</v>
      </c>
      <c r="AI27">
        <v>2745.8898252916101</v>
      </c>
      <c r="AJ27">
        <v>11873.272510737601</v>
      </c>
      <c r="AK27" t="s">
        <v>29</v>
      </c>
      <c r="AL27">
        <v>183.293999936023</v>
      </c>
      <c r="AM27">
        <v>991.72832979688098</v>
      </c>
      <c r="AN27" t="s">
        <v>28</v>
      </c>
      <c r="AO27">
        <v>7159.5433067471504</v>
      </c>
      <c r="AP27">
        <v>480.34278032032103</v>
      </c>
      <c r="AQ27" t="s">
        <v>27</v>
      </c>
      <c r="AR27">
        <v>173.64341961530101</v>
      </c>
      <c r="AS27">
        <v>38.110432025140703</v>
      </c>
      <c r="AT27" t="s">
        <v>26</v>
      </c>
      <c r="AU27">
        <v>1114.0601047048899</v>
      </c>
      <c r="AV27">
        <v>6435.5500562082098</v>
      </c>
      <c r="AW27" t="s">
        <v>25</v>
      </c>
      <c r="AX27">
        <v>114.720378117455</v>
      </c>
      <c r="AY27">
        <v>503.56474603368002</v>
      </c>
      <c r="AZ27" t="s">
        <v>24</v>
      </c>
      <c r="BA27">
        <v>19425.576290143501</v>
      </c>
      <c r="BB27">
        <v>4863.69660126899</v>
      </c>
      <c r="BC27" t="s">
        <v>23</v>
      </c>
      <c r="BD27">
        <v>-295.42109043345101</v>
      </c>
      <c r="BE27">
        <v>426.99458901028299</v>
      </c>
      <c r="BF27" t="s">
        <v>22</v>
      </c>
      <c r="BG27">
        <v>28017.3952923627</v>
      </c>
      <c r="BH27">
        <v>324865.67347032198</v>
      </c>
      <c r="BI27" t="s">
        <v>21</v>
      </c>
      <c r="BJ27">
        <v>-2259.9590659608598</v>
      </c>
      <c r="BK27">
        <v>40788.271320093903</v>
      </c>
      <c r="BL27" t="s">
        <v>20</v>
      </c>
      <c r="BM27">
        <v>3473.74133876425</v>
      </c>
      <c r="BN27">
        <v>668.67268695602195</v>
      </c>
      <c r="BO27" t="s">
        <v>19</v>
      </c>
      <c r="BP27">
        <v>94.140567352777097</v>
      </c>
      <c r="BQ27">
        <v>50.816085507399897</v>
      </c>
      <c r="BR27" t="s">
        <v>18</v>
      </c>
      <c r="BS27">
        <v>6494.8053374077199</v>
      </c>
      <c r="BT27">
        <v>12207.291910543499</v>
      </c>
      <c r="BU27" t="s">
        <v>17</v>
      </c>
      <c r="BV27">
        <v>65.460235951346903</v>
      </c>
      <c r="BW27">
        <v>1114.3896706037301</v>
      </c>
      <c r="CB27" s="1">
        <f t="shared" si="0"/>
        <v>6.65644112972294</v>
      </c>
      <c r="CC27">
        <v>27.79</v>
      </c>
      <c r="CE27">
        <v>24.46</v>
      </c>
    </row>
    <row r="28" spans="1:83">
      <c r="A28" t="s">
        <v>4</v>
      </c>
      <c r="B28">
        <v>-7.5185939556914798</v>
      </c>
      <c r="C28">
        <v>0.20689853083115001</v>
      </c>
      <c r="D28" t="s">
        <v>40</v>
      </c>
      <c r="E28">
        <v>60773.096209726798</v>
      </c>
      <c r="F28">
        <v>133586.347745682</v>
      </c>
      <c r="G28" t="s">
        <v>39</v>
      </c>
      <c r="H28">
        <v>-473.75584437844498</v>
      </c>
      <c r="I28">
        <v>10889.486998823</v>
      </c>
      <c r="J28" t="s">
        <v>38</v>
      </c>
      <c r="K28">
        <v>104400.60166991</v>
      </c>
      <c r="L28">
        <v>6752610.4396046102</v>
      </c>
      <c r="M28" t="s">
        <v>37</v>
      </c>
      <c r="N28">
        <v>-11210.9033552823</v>
      </c>
      <c r="O28">
        <v>1181762.02891507</v>
      </c>
      <c r="P28" t="s">
        <v>36</v>
      </c>
      <c r="Q28">
        <v>-4452.55504741611</v>
      </c>
      <c r="R28">
        <v>785.55600446755705</v>
      </c>
      <c r="S28" t="s">
        <v>35</v>
      </c>
      <c r="T28">
        <v>-64.071689622228604</v>
      </c>
      <c r="U28">
        <v>57.397729006972298</v>
      </c>
      <c r="V28" t="s">
        <v>34</v>
      </c>
      <c r="W28">
        <v>-2779.7370738030199</v>
      </c>
      <c r="X28">
        <v>9174.9560524603803</v>
      </c>
      <c r="Y28" t="s">
        <v>33</v>
      </c>
      <c r="Z28">
        <v>-175.864432470917</v>
      </c>
      <c r="AA28">
        <v>751.97306654160104</v>
      </c>
      <c r="AB28" t="s">
        <v>32</v>
      </c>
      <c r="AC28">
        <v>4364.2127422549302</v>
      </c>
      <c r="AD28">
        <v>811.62910710452695</v>
      </c>
      <c r="AE28" t="s">
        <v>31</v>
      </c>
      <c r="AF28">
        <v>59.636078145414999</v>
      </c>
      <c r="AG28">
        <v>59.404019778424299</v>
      </c>
      <c r="AH28" t="s">
        <v>30</v>
      </c>
      <c r="AI28">
        <v>2755.6662248857201</v>
      </c>
      <c r="AJ28">
        <v>11513.946074977501</v>
      </c>
      <c r="AK28" t="s">
        <v>29</v>
      </c>
      <c r="AL28">
        <v>177.520869272525</v>
      </c>
      <c r="AM28">
        <v>867.97764857930395</v>
      </c>
      <c r="AN28" t="s">
        <v>28</v>
      </c>
      <c r="AO28">
        <v>7167.6707981364798</v>
      </c>
      <c r="AP28">
        <v>461.09972404651501</v>
      </c>
      <c r="AQ28" t="s">
        <v>27</v>
      </c>
      <c r="AR28">
        <v>169.24632105831901</v>
      </c>
      <c r="AS28">
        <v>32.266838470810299</v>
      </c>
      <c r="AT28" t="s">
        <v>26</v>
      </c>
      <c r="AU28">
        <v>1129.0111137182</v>
      </c>
      <c r="AV28">
        <v>6217.8370509628903</v>
      </c>
      <c r="AW28" t="s">
        <v>25</v>
      </c>
      <c r="AX28">
        <v>106.318974266593</v>
      </c>
      <c r="AY28">
        <v>437.93823188775002</v>
      </c>
      <c r="AZ28" t="s">
        <v>24</v>
      </c>
      <c r="BA28">
        <v>19425.318103974801</v>
      </c>
      <c r="BB28">
        <v>4714.3755086353704</v>
      </c>
      <c r="BC28" t="s">
        <v>23</v>
      </c>
      <c r="BD28">
        <v>-295.60020612889002</v>
      </c>
      <c r="BE28">
        <v>370.62561741231798</v>
      </c>
      <c r="BF28" t="s">
        <v>22</v>
      </c>
      <c r="BG28">
        <v>28277.144992130899</v>
      </c>
      <c r="BH28">
        <v>322433.59802961902</v>
      </c>
      <c r="BI28" t="s">
        <v>21</v>
      </c>
      <c r="BJ28">
        <v>-2499.6129643454701</v>
      </c>
      <c r="BK28">
        <v>38779.536376664597</v>
      </c>
      <c r="BL28" t="s">
        <v>20</v>
      </c>
      <c r="BM28">
        <v>3474.4150861296798</v>
      </c>
      <c r="BN28">
        <v>636.69652841398704</v>
      </c>
      <c r="BO28" t="s">
        <v>19</v>
      </c>
      <c r="BP28">
        <v>93.982954837248897</v>
      </c>
      <c r="BQ28">
        <v>42.040082160690197</v>
      </c>
      <c r="BR28" t="s">
        <v>18</v>
      </c>
      <c r="BS28">
        <v>6495.8771823594698</v>
      </c>
      <c r="BT28">
        <v>11908.331464663501</v>
      </c>
      <c r="BU28" t="s">
        <v>17</v>
      </c>
      <c r="BV28">
        <v>64.794308299789805</v>
      </c>
      <c r="BW28">
        <v>990.25847759282794</v>
      </c>
      <c r="CB28" s="1">
        <f t="shared" si="0"/>
        <v>7.5185939556914798</v>
      </c>
      <c r="CC28">
        <v>27.79</v>
      </c>
      <c r="CE28">
        <v>24.46</v>
      </c>
    </row>
    <row r="29" spans="1:83">
      <c r="A29" t="s">
        <v>4</v>
      </c>
      <c r="B29">
        <v>-7.3566201165622198</v>
      </c>
      <c r="C29">
        <v>0.20580262803409999</v>
      </c>
      <c r="D29" t="s">
        <v>40</v>
      </c>
      <c r="E29">
        <v>60714.341795254397</v>
      </c>
      <c r="F29">
        <v>129732.229796042</v>
      </c>
      <c r="G29" t="s">
        <v>39</v>
      </c>
      <c r="H29">
        <v>-437.99612294404199</v>
      </c>
      <c r="I29">
        <v>9615.4653344418402</v>
      </c>
      <c r="J29" t="s">
        <v>38</v>
      </c>
      <c r="K29">
        <v>104584.419904589</v>
      </c>
      <c r="L29">
        <v>6678418.6034536799</v>
      </c>
      <c r="M29" t="s">
        <v>37</v>
      </c>
      <c r="N29">
        <v>-11442.050484907901</v>
      </c>
      <c r="O29">
        <v>1068142.2463581299</v>
      </c>
      <c r="P29" t="s">
        <v>36</v>
      </c>
      <c r="Q29">
        <v>-4436.2001450628404</v>
      </c>
      <c r="R29">
        <v>756.52638034981499</v>
      </c>
      <c r="S29" t="s">
        <v>35</v>
      </c>
      <c r="T29">
        <v>-72.840010551826097</v>
      </c>
      <c r="U29">
        <v>49.764038418056899</v>
      </c>
      <c r="V29" t="s">
        <v>34</v>
      </c>
      <c r="W29">
        <v>-2794.7778317380698</v>
      </c>
      <c r="X29">
        <v>8908.6441081912799</v>
      </c>
      <c r="Y29" t="s">
        <v>33</v>
      </c>
      <c r="Z29">
        <v>-166.616440606168</v>
      </c>
      <c r="AA29">
        <v>663.087325246913</v>
      </c>
      <c r="AB29" t="s">
        <v>32</v>
      </c>
      <c r="AC29">
        <v>4349.2939248033499</v>
      </c>
      <c r="AD29">
        <v>782.17232030415801</v>
      </c>
      <c r="AE29" t="s">
        <v>31</v>
      </c>
      <c r="AF29">
        <v>67.648524073049401</v>
      </c>
      <c r="AG29">
        <v>51.619388484698497</v>
      </c>
      <c r="AH29" t="s">
        <v>30</v>
      </c>
      <c r="AI29">
        <v>2768.48041669954</v>
      </c>
      <c r="AJ29">
        <v>11146.2504486373</v>
      </c>
      <c r="AK29" t="s">
        <v>29</v>
      </c>
      <c r="AL29">
        <v>170.240299468019</v>
      </c>
      <c r="AM29">
        <v>764.02498493397502</v>
      </c>
      <c r="AN29" t="s">
        <v>28</v>
      </c>
      <c r="AO29">
        <v>7179.4795982272699</v>
      </c>
      <c r="AP29">
        <v>443.12156130734502</v>
      </c>
      <c r="AQ29" t="s">
        <v>27</v>
      </c>
      <c r="AR29">
        <v>162.979792973858</v>
      </c>
      <c r="AS29">
        <v>27.9285674394031</v>
      </c>
      <c r="AT29" t="s">
        <v>26</v>
      </c>
      <c r="AU29">
        <v>1135.30706493088</v>
      </c>
      <c r="AV29">
        <v>5995.8750768075497</v>
      </c>
      <c r="AW29" t="s">
        <v>25</v>
      </c>
      <c r="AX29">
        <v>102.951754585632</v>
      </c>
      <c r="AY29">
        <v>383.26412029039102</v>
      </c>
      <c r="AZ29" t="s">
        <v>24</v>
      </c>
      <c r="BA29">
        <v>19418.035138820502</v>
      </c>
      <c r="BB29">
        <v>4575.4150559671498</v>
      </c>
      <c r="BC29" t="s">
        <v>23</v>
      </c>
      <c r="BD29">
        <v>-291.14367827533999</v>
      </c>
      <c r="BE29">
        <v>327.803371162639</v>
      </c>
      <c r="BF29" t="s">
        <v>22</v>
      </c>
      <c r="BG29">
        <v>28480.060793296201</v>
      </c>
      <c r="BH29">
        <v>320169.27348057</v>
      </c>
      <c r="BI29" t="s">
        <v>21</v>
      </c>
      <c r="BJ29">
        <v>-2679.35916477197</v>
      </c>
      <c r="BK29">
        <v>37055.076457231502</v>
      </c>
      <c r="BL29" t="s">
        <v>20</v>
      </c>
      <c r="BM29">
        <v>3469.02321341469</v>
      </c>
      <c r="BN29">
        <v>606.75977760184105</v>
      </c>
      <c r="BO29" t="s">
        <v>19</v>
      </c>
      <c r="BP29">
        <v>96.504652241865799</v>
      </c>
      <c r="BQ29">
        <v>35.680433560343303</v>
      </c>
      <c r="BR29" t="s">
        <v>18</v>
      </c>
      <c r="BS29">
        <v>6509.0817677564901</v>
      </c>
      <c r="BT29">
        <v>11605.263284975799</v>
      </c>
      <c r="BU29" t="s">
        <v>17</v>
      </c>
      <c r="BV29">
        <v>56.636316428500102</v>
      </c>
      <c r="BW29">
        <v>885.096733800881</v>
      </c>
      <c r="CB29" s="1">
        <f t="shared" si="0"/>
        <v>7.3566201165622198</v>
      </c>
      <c r="CC29">
        <v>29.43</v>
      </c>
      <c r="CE29">
        <v>27.79</v>
      </c>
    </row>
    <row r="30" spans="1:83">
      <c r="A30" t="s">
        <v>4</v>
      </c>
      <c r="B30">
        <v>-6.6290956361480804</v>
      </c>
      <c r="C30">
        <v>0.212370721661859</v>
      </c>
      <c r="D30" t="s">
        <v>40</v>
      </c>
      <c r="E30">
        <v>60688.921588841098</v>
      </c>
      <c r="F30">
        <v>126190.289738608</v>
      </c>
      <c r="G30" t="s">
        <v>39</v>
      </c>
      <c r="H30">
        <v>-424.69779516722502</v>
      </c>
      <c r="I30">
        <v>8784.9118504088401</v>
      </c>
      <c r="J30" t="s">
        <v>38</v>
      </c>
      <c r="K30">
        <v>104765.05499833199</v>
      </c>
      <c r="L30">
        <v>6610784.6520964</v>
      </c>
      <c r="M30" t="s">
        <v>37</v>
      </c>
      <c r="N30">
        <v>-11627.500804764801</v>
      </c>
      <c r="O30">
        <v>994209.37667892606</v>
      </c>
      <c r="P30" t="s">
        <v>36</v>
      </c>
      <c r="Q30">
        <v>-4429.6365033247303</v>
      </c>
      <c r="R30">
        <v>729.37791431648395</v>
      </c>
      <c r="S30" t="s">
        <v>35</v>
      </c>
      <c r="T30">
        <v>-75.647758234716406</v>
      </c>
      <c r="U30">
        <v>44.781244880931801</v>
      </c>
      <c r="V30" t="s">
        <v>34</v>
      </c>
      <c r="W30">
        <v>-2808.8588777039499</v>
      </c>
      <c r="X30">
        <v>8674.0963606992409</v>
      </c>
      <c r="Y30" t="s">
        <v>33</v>
      </c>
      <c r="Z30">
        <v>-159.326243865506</v>
      </c>
      <c r="AA30">
        <v>607.52003149161396</v>
      </c>
      <c r="AB30" t="s">
        <v>32</v>
      </c>
      <c r="AC30">
        <v>4348.5535442751698</v>
      </c>
      <c r="AD30">
        <v>754.55280985624699</v>
      </c>
      <c r="AE30" t="s">
        <v>31</v>
      </c>
      <c r="AF30">
        <v>67.873376336624304</v>
      </c>
      <c r="AG30">
        <v>46.513108588894497</v>
      </c>
      <c r="AH30" t="s">
        <v>30</v>
      </c>
      <c r="AI30">
        <v>2784.8108083397101</v>
      </c>
      <c r="AJ30">
        <v>10823.3795437604</v>
      </c>
      <c r="AK30" t="s">
        <v>29</v>
      </c>
      <c r="AL30">
        <v>162.458246349962</v>
      </c>
      <c r="AM30">
        <v>699.063777445661</v>
      </c>
      <c r="AN30" t="s">
        <v>28</v>
      </c>
      <c r="AO30">
        <v>7190.4121348776598</v>
      </c>
      <c r="AP30">
        <v>426.66712185708099</v>
      </c>
      <c r="AQ30" t="s">
        <v>27</v>
      </c>
      <c r="AR30">
        <v>158.055221268857</v>
      </c>
      <c r="AS30">
        <v>25.150407641562602</v>
      </c>
      <c r="AT30" t="s">
        <v>26</v>
      </c>
      <c r="AU30">
        <v>1139.68888206001</v>
      </c>
      <c r="AV30">
        <v>5798.53433956146</v>
      </c>
      <c r="AW30" t="s">
        <v>25</v>
      </c>
      <c r="AX30">
        <v>100.918602979017</v>
      </c>
      <c r="AY30">
        <v>348.78223805243198</v>
      </c>
      <c r="AZ30" t="s">
        <v>24</v>
      </c>
      <c r="BA30">
        <v>19422.234666777302</v>
      </c>
      <c r="BB30">
        <v>4448.5311084708401</v>
      </c>
      <c r="BC30" t="s">
        <v>23</v>
      </c>
      <c r="BD30">
        <v>-292.827626220806</v>
      </c>
      <c r="BE30">
        <v>299.94785374466397</v>
      </c>
      <c r="BF30" t="s">
        <v>22</v>
      </c>
      <c r="BG30">
        <v>28676.334076005602</v>
      </c>
      <c r="BH30">
        <v>318291.17185387498</v>
      </c>
      <c r="BI30" t="s">
        <v>21</v>
      </c>
      <c r="BJ30">
        <v>-2831.8723584613399</v>
      </c>
      <c r="BK30">
        <v>35939.679982613401</v>
      </c>
      <c r="BL30" t="s">
        <v>20</v>
      </c>
      <c r="BM30">
        <v>3460.50305387044</v>
      </c>
      <c r="BN30">
        <v>579.33451047801202</v>
      </c>
      <c r="BO30" t="s">
        <v>19</v>
      </c>
      <c r="BP30">
        <v>99.711527447228406</v>
      </c>
      <c r="BQ30">
        <v>31.673408071316</v>
      </c>
      <c r="BR30" t="s">
        <v>18</v>
      </c>
      <c r="BS30">
        <v>6501.8277001188198</v>
      </c>
      <c r="BT30">
        <v>11336.2579970644</v>
      </c>
      <c r="BU30" t="s">
        <v>17</v>
      </c>
      <c r="BV30">
        <v>60.321934077668701</v>
      </c>
      <c r="BW30">
        <v>817.83257086818196</v>
      </c>
      <c r="CB30" s="1">
        <f t="shared" si="0"/>
        <v>6.6290956361480804</v>
      </c>
      <c r="CC30">
        <v>29.43</v>
      </c>
      <c r="CE30">
        <v>27.79</v>
      </c>
    </row>
    <row r="31" spans="1:83">
      <c r="A31" t="s">
        <v>4</v>
      </c>
      <c r="B31">
        <v>-5.3899474751366396</v>
      </c>
      <c r="C31">
        <v>0.19980253529262401</v>
      </c>
      <c r="D31" t="s">
        <v>40</v>
      </c>
      <c r="E31">
        <v>60654.6065368688</v>
      </c>
      <c r="F31">
        <v>122795.15021719701</v>
      </c>
      <c r="G31" t="s">
        <v>39</v>
      </c>
      <c r="H31">
        <v>-410.869687227084</v>
      </c>
      <c r="I31">
        <v>8293.0181314052206</v>
      </c>
      <c r="J31" t="s">
        <v>38</v>
      </c>
      <c r="K31">
        <v>105129.18451814201</v>
      </c>
      <c r="L31">
        <v>6517437.9121909402</v>
      </c>
      <c r="M31" t="s">
        <v>37</v>
      </c>
      <c r="N31">
        <v>-11917.6231569759</v>
      </c>
      <c r="O31">
        <v>932324.44061222696</v>
      </c>
      <c r="P31" t="s">
        <v>36</v>
      </c>
      <c r="Q31">
        <v>-4429.29205151716</v>
      </c>
      <c r="R31">
        <v>702.82299653118605</v>
      </c>
      <c r="S31" t="s">
        <v>35</v>
      </c>
      <c r="T31">
        <v>-75.6501344542407</v>
      </c>
      <c r="U31">
        <v>41.7936376299267</v>
      </c>
      <c r="V31" t="s">
        <v>34</v>
      </c>
      <c r="W31">
        <v>-2789.8050629448098</v>
      </c>
      <c r="X31">
        <v>8354.7153071283192</v>
      </c>
      <c r="Y31" t="s">
        <v>33</v>
      </c>
      <c r="Z31">
        <v>-166.492454356785</v>
      </c>
      <c r="AA31">
        <v>561.21640647336403</v>
      </c>
      <c r="AB31" t="s">
        <v>32</v>
      </c>
      <c r="AC31">
        <v>4364.0358479737797</v>
      </c>
      <c r="AD31">
        <v>727.53706541070198</v>
      </c>
      <c r="AE31" t="s">
        <v>31</v>
      </c>
      <c r="AF31">
        <v>62.433331760886801</v>
      </c>
      <c r="AG31">
        <v>43.4483807311669</v>
      </c>
      <c r="AH31" t="s">
        <v>30</v>
      </c>
      <c r="AI31">
        <v>2764.10973654393</v>
      </c>
      <c r="AJ31">
        <v>10386.3509410399</v>
      </c>
      <c r="AK31" t="s">
        <v>29</v>
      </c>
      <c r="AL31">
        <v>169.62658405418901</v>
      </c>
      <c r="AM31">
        <v>645.04306920603904</v>
      </c>
      <c r="AN31" t="s">
        <v>28</v>
      </c>
      <c r="AO31">
        <v>7205.9115699445902</v>
      </c>
      <c r="AP31">
        <v>411.09357909187497</v>
      </c>
      <c r="AQ31" t="s">
        <v>27</v>
      </c>
      <c r="AR31">
        <v>152.71838153296201</v>
      </c>
      <c r="AS31">
        <v>23.531148067923599</v>
      </c>
      <c r="AT31" t="s">
        <v>26</v>
      </c>
      <c r="AU31">
        <v>1127.07409017385</v>
      </c>
      <c r="AV31">
        <v>5534.1356775991399</v>
      </c>
      <c r="AW31" t="s">
        <v>25</v>
      </c>
      <c r="AX31">
        <v>104.95312962309001</v>
      </c>
      <c r="AY31">
        <v>320.40827004317202</v>
      </c>
      <c r="AZ31" t="s">
        <v>24</v>
      </c>
      <c r="BA31">
        <v>19427.7385095143</v>
      </c>
      <c r="BB31">
        <v>4327.7120898211697</v>
      </c>
      <c r="BC31" t="s">
        <v>23</v>
      </c>
      <c r="BD31">
        <v>-294.577733264068</v>
      </c>
      <c r="BE31">
        <v>283.50283916784798</v>
      </c>
      <c r="BF31" t="s">
        <v>22</v>
      </c>
      <c r="BG31">
        <v>28861.0218882019</v>
      </c>
      <c r="BH31">
        <v>315892.06925137201</v>
      </c>
      <c r="BI31" t="s">
        <v>21</v>
      </c>
      <c r="BJ31">
        <v>-2946.8465239971702</v>
      </c>
      <c r="BK31">
        <v>35014.391668280201</v>
      </c>
      <c r="BL31" t="s">
        <v>20</v>
      </c>
      <c r="BM31">
        <v>3444.00272579373</v>
      </c>
      <c r="BN31">
        <v>553.215430478955</v>
      </c>
      <c r="BO31" t="s">
        <v>19</v>
      </c>
      <c r="BP31">
        <v>104.58171793925101</v>
      </c>
      <c r="BQ31">
        <v>29.339655660492902</v>
      </c>
      <c r="BR31" t="s">
        <v>18</v>
      </c>
      <c r="BS31">
        <v>6503.3799332010003</v>
      </c>
      <c r="BT31">
        <v>10976.9077369488</v>
      </c>
      <c r="BU31" t="s">
        <v>17</v>
      </c>
      <c r="BV31">
        <v>59.599850773832898</v>
      </c>
      <c r="BW31">
        <v>762.34985239664297</v>
      </c>
      <c r="CB31" s="1">
        <f t="shared" si="0"/>
        <v>5.3899474751366396</v>
      </c>
      <c r="CC31">
        <v>29.43</v>
      </c>
      <c r="CE31">
        <v>27.79</v>
      </c>
    </row>
    <row r="32" spans="1:83">
      <c r="A32" t="s">
        <v>4</v>
      </c>
      <c r="B32">
        <v>-4.4042326369725497</v>
      </c>
      <c r="C32">
        <v>0.217788031107916</v>
      </c>
      <c r="D32" t="s">
        <v>40</v>
      </c>
      <c r="E32">
        <v>60636.087650948597</v>
      </c>
      <c r="F32">
        <v>119682.01734193999</v>
      </c>
      <c r="G32" t="s">
        <v>39</v>
      </c>
      <c r="H32">
        <v>-404.92825718808098</v>
      </c>
      <c r="I32">
        <v>8004.5540001825202</v>
      </c>
      <c r="J32" t="s">
        <v>38</v>
      </c>
      <c r="K32">
        <v>105584.425260562</v>
      </c>
      <c r="L32">
        <v>6453375.3141350802</v>
      </c>
      <c r="M32" t="s">
        <v>37</v>
      </c>
      <c r="N32">
        <v>-12206.4721367927</v>
      </c>
      <c r="O32">
        <v>905933.27774265397</v>
      </c>
      <c r="P32" t="s">
        <v>36</v>
      </c>
      <c r="Q32">
        <v>-4430.2858080583501</v>
      </c>
      <c r="R32">
        <v>678.47386465542604</v>
      </c>
      <c r="S32" t="s">
        <v>35</v>
      </c>
      <c r="T32">
        <v>-75.315954188657798</v>
      </c>
      <c r="U32">
        <v>40.040683414398899</v>
      </c>
      <c r="V32" t="s">
        <v>34</v>
      </c>
      <c r="W32">
        <v>-2782.8542920927698</v>
      </c>
      <c r="X32">
        <v>8140.0863695892003</v>
      </c>
      <c r="Y32" t="s">
        <v>33</v>
      </c>
      <c r="Z32">
        <v>-168.496238257698</v>
      </c>
      <c r="AA32">
        <v>541.54012048389905</v>
      </c>
      <c r="AB32" t="s">
        <v>32</v>
      </c>
      <c r="AC32">
        <v>4375.8150296787599</v>
      </c>
      <c r="AD32">
        <v>702.89785674148698</v>
      </c>
      <c r="AE32" t="s">
        <v>31</v>
      </c>
      <c r="AF32">
        <v>59.189301386259899</v>
      </c>
      <c r="AG32">
        <v>41.6593412315409</v>
      </c>
      <c r="AH32" t="s">
        <v>30</v>
      </c>
      <c r="AI32">
        <v>2760.11035001962</v>
      </c>
      <c r="AJ32">
        <v>10094.228266940599</v>
      </c>
      <c r="AK32" t="s">
        <v>29</v>
      </c>
      <c r="AL32">
        <v>170.63576425605299</v>
      </c>
      <c r="AM32">
        <v>622.10605833068905</v>
      </c>
      <c r="AN32" t="s">
        <v>28</v>
      </c>
      <c r="AO32">
        <v>7228.1676334650001</v>
      </c>
      <c r="AP32">
        <v>397.14391973335898</v>
      </c>
      <c r="AQ32" t="s">
        <v>27</v>
      </c>
      <c r="AR32">
        <v>146.818416484251</v>
      </c>
      <c r="AS32">
        <v>22.599047513683001</v>
      </c>
      <c r="AT32" t="s">
        <v>26</v>
      </c>
      <c r="AU32">
        <v>1128.25238085294</v>
      </c>
      <c r="AV32">
        <v>5358.5516077943603</v>
      </c>
      <c r="AW32" t="s">
        <v>25</v>
      </c>
      <c r="AX32">
        <v>104.566187275947</v>
      </c>
      <c r="AY32">
        <v>308.40585219801397</v>
      </c>
      <c r="AZ32" t="s">
        <v>24</v>
      </c>
      <c r="BA32">
        <v>19448.146180602998</v>
      </c>
      <c r="BB32">
        <v>4218.17976277252</v>
      </c>
      <c r="BC32" t="s">
        <v>23</v>
      </c>
      <c r="BD32">
        <v>-300.44735976158103</v>
      </c>
      <c r="BE32">
        <v>273.94341630195902</v>
      </c>
      <c r="BF32" t="s">
        <v>22</v>
      </c>
      <c r="BG32">
        <v>29054.528470236699</v>
      </c>
      <c r="BH32">
        <v>314346.87425637699</v>
      </c>
      <c r="BI32" t="s">
        <v>21</v>
      </c>
      <c r="BJ32">
        <v>-3043.22150460065</v>
      </c>
      <c r="BK32">
        <v>34627.351704377303</v>
      </c>
      <c r="BL32" t="s">
        <v>20</v>
      </c>
      <c r="BM32">
        <v>3421.9029636608898</v>
      </c>
      <c r="BN32">
        <v>529.36913738702003</v>
      </c>
      <c r="BO32" t="s">
        <v>19</v>
      </c>
      <c r="BP32">
        <v>109.795592083149</v>
      </c>
      <c r="BQ32">
        <v>27.968921517805502</v>
      </c>
      <c r="BR32" t="s">
        <v>18</v>
      </c>
      <c r="BS32">
        <v>6486.7470838587396</v>
      </c>
      <c r="BT32">
        <v>10736.2586240664</v>
      </c>
      <c r="BU32" t="s">
        <v>17</v>
      </c>
      <c r="BV32">
        <v>64.797811676562702</v>
      </c>
      <c r="BW32">
        <v>738.75798500427197</v>
      </c>
      <c r="CB32" s="1">
        <f t="shared" si="0"/>
        <v>4.4042326369725497</v>
      </c>
      <c r="CC32">
        <v>27.49</v>
      </c>
      <c r="CE32">
        <v>29.43</v>
      </c>
    </row>
    <row r="33" spans="1:83">
      <c r="A33" t="s">
        <v>4</v>
      </c>
      <c r="B33">
        <v>-4.3261546061971998</v>
      </c>
      <c r="C33">
        <v>0.217244388618859</v>
      </c>
      <c r="D33" t="s">
        <v>40</v>
      </c>
      <c r="E33">
        <v>60606.570099368597</v>
      </c>
      <c r="F33">
        <v>116762.577715961</v>
      </c>
      <c r="G33" t="s">
        <v>39</v>
      </c>
      <c r="H33">
        <v>-396.21980399279602</v>
      </c>
      <c r="I33">
        <v>7758.1559866563002</v>
      </c>
      <c r="J33" t="s">
        <v>38</v>
      </c>
      <c r="K33">
        <v>106162.461668296</v>
      </c>
      <c r="L33">
        <v>6388451.8210241804</v>
      </c>
      <c r="M33" t="s">
        <v>37</v>
      </c>
      <c r="N33">
        <v>-12554.1812492548</v>
      </c>
      <c r="O33">
        <v>882034.49684807705</v>
      </c>
      <c r="P33" t="s">
        <v>36</v>
      </c>
      <c r="Q33">
        <v>-4432.05417818157</v>
      </c>
      <c r="R33">
        <v>655.33489640273899</v>
      </c>
      <c r="S33" t="s">
        <v>35</v>
      </c>
      <c r="T33">
        <v>-74.827814078518102</v>
      </c>
      <c r="U33">
        <v>38.516387673789303</v>
      </c>
      <c r="V33" t="s">
        <v>34</v>
      </c>
      <c r="W33">
        <v>-2780.80600394254</v>
      </c>
      <c r="X33">
        <v>7923.45359468687</v>
      </c>
      <c r="Y33" t="s">
        <v>33</v>
      </c>
      <c r="Z33">
        <v>-169.017025636151</v>
      </c>
      <c r="AA33">
        <v>523.45726012027706</v>
      </c>
      <c r="AB33" t="s">
        <v>32</v>
      </c>
      <c r="AC33">
        <v>4382.2441397730299</v>
      </c>
      <c r="AD33">
        <v>679.44531596180298</v>
      </c>
      <c r="AE33" t="s">
        <v>31</v>
      </c>
      <c r="AF33">
        <v>57.510435708741397</v>
      </c>
      <c r="AG33">
        <v>40.1012664753857</v>
      </c>
      <c r="AH33" t="s">
        <v>30</v>
      </c>
      <c r="AI33">
        <v>2752.8202717448398</v>
      </c>
      <c r="AJ33">
        <v>9800.0489484638401</v>
      </c>
      <c r="AK33" t="s">
        <v>29</v>
      </c>
      <c r="AL33">
        <v>172.51084684303601</v>
      </c>
      <c r="AM33">
        <v>600.98980143728397</v>
      </c>
      <c r="AN33" t="s">
        <v>28</v>
      </c>
      <c r="AO33">
        <v>7250.7760530018204</v>
      </c>
      <c r="AP33">
        <v>384.24114449299498</v>
      </c>
      <c r="AQ33" t="s">
        <v>27</v>
      </c>
      <c r="AR33">
        <v>141.179570909544</v>
      </c>
      <c r="AS33">
        <v>21.807631884510599</v>
      </c>
      <c r="AT33" t="s">
        <v>26</v>
      </c>
      <c r="AU33">
        <v>1122.2506721228301</v>
      </c>
      <c r="AV33">
        <v>5182.9314096567095</v>
      </c>
      <c r="AW33" t="s">
        <v>25</v>
      </c>
      <c r="AX33">
        <v>106.01651658851</v>
      </c>
      <c r="AY33">
        <v>297.391049547644</v>
      </c>
      <c r="AZ33" t="s">
        <v>24</v>
      </c>
      <c r="BA33">
        <v>19463.599813431701</v>
      </c>
      <c r="BB33">
        <v>4115.5044332944899</v>
      </c>
      <c r="BC33" t="s">
        <v>23</v>
      </c>
      <c r="BD33">
        <v>-304.68617719093498</v>
      </c>
      <c r="BE33">
        <v>265.76532847394401</v>
      </c>
      <c r="BF33" t="s">
        <v>22</v>
      </c>
      <c r="BG33">
        <v>29204.8445670859</v>
      </c>
      <c r="BH33">
        <v>312828.48262546299</v>
      </c>
      <c r="BI33" t="s">
        <v>21</v>
      </c>
      <c r="BJ33">
        <v>-3114.6125199150802</v>
      </c>
      <c r="BK33">
        <v>34279.259966394398</v>
      </c>
      <c r="BL33" t="s">
        <v>20</v>
      </c>
      <c r="BM33">
        <v>3399.3446490995898</v>
      </c>
      <c r="BN33">
        <v>506.97268217268697</v>
      </c>
      <c r="BO33" t="s">
        <v>19</v>
      </c>
      <c r="BP33">
        <v>114.90131481073099</v>
      </c>
      <c r="BQ33">
        <v>26.7817187310159</v>
      </c>
      <c r="BR33" t="s">
        <v>18</v>
      </c>
      <c r="BS33">
        <v>6486.1839217126899</v>
      </c>
      <c r="BT33">
        <v>10498.111077928101</v>
      </c>
      <c r="BU33" t="s">
        <v>17</v>
      </c>
      <c r="BV33">
        <v>64.942861889025906</v>
      </c>
      <c r="BW33">
        <v>717.48770215679599</v>
      </c>
      <c r="CB33" s="1">
        <f t="shared" si="0"/>
        <v>4.3261546061971998</v>
      </c>
      <c r="CC33">
        <v>27.49</v>
      </c>
      <c r="CE33">
        <v>29.43</v>
      </c>
    </row>
    <row r="34" spans="1:83">
      <c r="A34" t="s">
        <v>4</v>
      </c>
      <c r="B34">
        <v>-3.6854079853713899</v>
      </c>
      <c r="C34">
        <v>0.21329293009705799</v>
      </c>
      <c r="D34" t="s">
        <v>40</v>
      </c>
      <c r="E34">
        <v>60546.837275179598</v>
      </c>
      <c r="F34">
        <v>113992.367947648</v>
      </c>
      <c r="G34" t="s">
        <v>39</v>
      </c>
      <c r="H34">
        <v>-381.14861455580399</v>
      </c>
      <c r="I34">
        <v>7583.9763468579004</v>
      </c>
      <c r="J34" t="s">
        <v>38</v>
      </c>
      <c r="K34">
        <v>106664.965593545</v>
      </c>
      <c r="L34">
        <v>6318925.9495012397</v>
      </c>
      <c r="M34" t="s">
        <v>37</v>
      </c>
      <c r="N34">
        <v>-12809.4967298463</v>
      </c>
      <c r="O34">
        <v>863379.14767989703</v>
      </c>
      <c r="P34" t="s">
        <v>36</v>
      </c>
      <c r="Q34">
        <v>-4441.6778910647299</v>
      </c>
      <c r="R34">
        <v>633.22337430008201</v>
      </c>
      <c r="S34" t="s">
        <v>35</v>
      </c>
      <c r="T34">
        <v>-72.659552058489595</v>
      </c>
      <c r="U34">
        <v>37.423936274435299</v>
      </c>
      <c r="V34" t="s">
        <v>34</v>
      </c>
      <c r="W34">
        <v>-2778.9735553321998</v>
      </c>
      <c r="X34">
        <v>7694.0517576135298</v>
      </c>
      <c r="Y34" t="s">
        <v>33</v>
      </c>
      <c r="Z34">
        <v>-169.37839252303601</v>
      </c>
      <c r="AA34">
        <v>509.19139042752403</v>
      </c>
      <c r="AB34" t="s">
        <v>32</v>
      </c>
      <c r="AC34">
        <v>4390.3264866064201</v>
      </c>
      <c r="AD34">
        <v>656.99335893363195</v>
      </c>
      <c r="AE34" t="s">
        <v>31</v>
      </c>
      <c r="AF34">
        <v>55.685846700111398</v>
      </c>
      <c r="AG34">
        <v>38.982911239192902</v>
      </c>
      <c r="AH34" t="s">
        <v>30</v>
      </c>
      <c r="AI34">
        <v>2759.45671032581</v>
      </c>
      <c r="AJ34">
        <v>9491.8937155613803</v>
      </c>
      <c r="AK34" t="s">
        <v>29</v>
      </c>
      <c r="AL34">
        <v>170.88562619743399</v>
      </c>
      <c r="AM34">
        <v>584.43957803849503</v>
      </c>
      <c r="AN34" t="s">
        <v>28</v>
      </c>
      <c r="AO34">
        <v>7274.6805537251903</v>
      </c>
      <c r="AP34">
        <v>372.27095504955599</v>
      </c>
      <c r="AQ34" t="s">
        <v>27</v>
      </c>
      <c r="AR34">
        <v>136.013799023112</v>
      </c>
      <c r="AS34">
        <v>21.2558917897158</v>
      </c>
      <c r="AT34" t="s">
        <v>26</v>
      </c>
      <c r="AU34">
        <v>1114.5961294115</v>
      </c>
      <c r="AV34">
        <v>4998.1786313252596</v>
      </c>
      <c r="AW34" t="s">
        <v>25</v>
      </c>
      <c r="AX34">
        <v>107.602638703458</v>
      </c>
      <c r="AY34">
        <v>288.68220857891299</v>
      </c>
      <c r="AZ34" t="s">
        <v>24</v>
      </c>
      <c r="BA34">
        <v>19483.625790751899</v>
      </c>
      <c r="BB34">
        <v>4018.9280218569802</v>
      </c>
      <c r="BC34" t="s">
        <v>23</v>
      </c>
      <c r="BD34">
        <v>-309.41392939524002</v>
      </c>
      <c r="BE34">
        <v>260.02599375784098</v>
      </c>
      <c r="BF34" t="s">
        <v>22</v>
      </c>
      <c r="BG34">
        <v>29269.636246883001</v>
      </c>
      <c r="BH34">
        <v>311147.96588788403</v>
      </c>
      <c r="BI34" t="s">
        <v>21</v>
      </c>
      <c r="BJ34">
        <v>-3140.7812656107499</v>
      </c>
      <c r="BK34">
        <v>33993.105471977004</v>
      </c>
      <c r="BL34" t="s">
        <v>20</v>
      </c>
      <c r="BM34">
        <v>3370.3068350789799</v>
      </c>
      <c r="BN34">
        <v>485.88971237985299</v>
      </c>
      <c r="BO34" t="s">
        <v>19</v>
      </c>
      <c r="BP34">
        <v>120.58984789910799</v>
      </c>
      <c r="BQ34">
        <v>25.936124983217699</v>
      </c>
      <c r="BR34" t="s">
        <v>18</v>
      </c>
      <c r="BS34">
        <v>6477.0565098397501</v>
      </c>
      <c r="BT34">
        <v>10249.7175824306</v>
      </c>
      <c r="BU34" t="s">
        <v>17</v>
      </c>
      <c r="BV34">
        <v>67.255655186809605</v>
      </c>
      <c r="BW34">
        <v>700.97408230920405</v>
      </c>
      <c r="CB34" s="1">
        <f t="shared" ref="CB34:CB64" si="1">-B34</f>
        <v>3.6854079853713899</v>
      </c>
      <c r="CC34">
        <v>27.09</v>
      </c>
      <c r="CE34">
        <v>27.49</v>
      </c>
    </row>
    <row r="35" spans="1:83">
      <c r="A35" t="s">
        <v>4</v>
      </c>
      <c r="B35">
        <v>-6.0668432331617197</v>
      </c>
      <c r="C35">
        <v>0.20359565183998901</v>
      </c>
      <c r="D35" t="s">
        <v>40</v>
      </c>
      <c r="E35">
        <v>60493.251450811098</v>
      </c>
      <c r="F35">
        <v>111386.96458481099</v>
      </c>
      <c r="G35" t="s">
        <v>39</v>
      </c>
      <c r="H35">
        <v>-360.714695272391</v>
      </c>
      <c r="I35">
        <v>7194.9532548399702</v>
      </c>
      <c r="J35" t="s">
        <v>38</v>
      </c>
      <c r="K35">
        <v>106673.216132748</v>
      </c>
      <c r="L35">
        <v>6239520.0413834797</v>
      </c>
      <c r="M35" t="s">
        <v>37</v>
      </c>
      <c r="N35">
        <v>-12821.731951618</v>
      </c>
      <c r="O35">
        <v>814189.78651621495</v>
      </c>
      <c r="P35" t="s">
        <v>36</v>
      </c>
      <c r="Q35">
        <v>-4433.5373657149003</v>
      </c>
      <c r="R35">
        <v>612.25603952293204</v>
      </c>
      <c r="S35" t="s">
        <v>35</v>
      </c>
      <c r="T35">
        <v>-75.465778270525504</v>
      </c>
      <c r="U35">
        <v>34.965134637278702</v>
      </c>
      <c r="V35" t="s">
        <v>34</v>
      </c>
      <c r="W35">
        <v>-2760.6090073453402</v>
      </c>
      <c r="X35">
        <v>7434.0032130530999</v>
      </c>
      <c r="Y35" t="s">
        <v>33</v>
      </c>
      <c r="Z35">
        <v>-176.47885707868801</v>
      </c>
      <c r="AA35">
        <v>471.28383448746803</v>
      </c>
      <c r="AB35" t="s">
        <v>32</v>
      </c>
      <c r="AC35">
        <v>4370.8635403363196</v>
      </c>
      <c r="AD35">
        <v>635.60246744489598</v>
      </c>
      <c r="AE35" t="s">
        <v>31</v>
      </c>
      <c r="AF35">
        <v>62.3462686462262</v>
      </c>
      <c r="AG35">
        <v>36.453706962000098</v>
      </c>
      <c r="AH35" t="s">
        <v>30</v>
      </c>
      <c r="AI35">
        <v>2733.29877276653</v>
      </c>
      <c r="AJ35">
        <v>9143.6817676917199</v>
      </c>
      <c r="AK35" t="s">
        <v>29</v>
      </c>
      <c r="AL35">
        <v>180.24820117570201</v>
      </c>
      <c r="AM35">
        <v>540.41245780137899</v>
      </c>
      <c r="AN35" t="s">
        <v>28</v>
      </c>
      <c r="AO35">
        <v>7294.0316599447497</v>
      </c>
      <c r="AP35">
        <v>361.09238917161201</v>
      </c>
      <c r="AQ35" t="s">
        <v>27</v>
      </c>
      <c r="AR35">
        <v>129.71986493721499</v>
      </c>
      <c r="AS35">
        <v>20.025997726361499</v>
      </c>
      <c r="AT35" t="s">
        <v>26</v>
      </c>
      <c r="AU35">
        <v>1103.5061014601799</v>
      </c>
      <c r="AV35">
        <v>4791.1076556758899</v>
      </c>
      <c r="AW35" t="s">
        <v>25</v>
      </c>
      <c r="AX35">
        <v>111.37173181068</v>
      </c>
      <c r="AY35">
        <v>265.64261066038898</v>
      </c>
      <c r="AZ35" t="s">
        <v>24</v>
      </c>
      <c r="BA35">
        <v>19484.016406693801</v>
      </c>
      <c r="BB35">
        <v>3927.8406990519402</v>
      </c>
      <c r="BC35" t="s">
        <v>23</v>
      </c>
      <c r="BD35">
        <v>-309.64965952281</v>
      </c>
      <c r="BE35">
        <v>247.14221797017001</v>
      </c>
      <c r="BF35" t="s">
        <v>22</v>
      </c>
      <c r="BG35">
        <v>29239.669433319901</v>
      </c>
      <c r="BH35">
        <v>309153.30433091702</v>
      </c>
      <c r="BI35" t="s">
        <v>21</v>
      </c>
      <c r="BJ35">
        <v>-3121.6940581911399</v>
      </c>
      <c r="BK35">
        <v>33180.485399823097</v>
      </c>
      <c r="BL35" t="s">
        <v>20</v>
      </c>
      <c r="BM35">
        <v>3354.7211779364302</v>
      </c>
      <c r="BN35">
        <v>466.03861240203003</v>
      </c>
      <c r="BO35" t="s">
        <v>19</v>
      </c>
      <c r="BP35">
        <v>125.450688939674</v>
      </c>
      <c r="BQ35">
        <v>24.037233467490001</v>
      </c>
      <c r="BR35" t="s">
        <v>18</v>
      </c>
      <c r="BS35">
        <v>6463.5997407661498</v>
      </c>
      <c r="BT35">
        <v>9974.2199319832398</v>
      </c>
      <c r="BU35" t="s">
        <v>17</v>
      </c>
      <c r="BV35">
        <v>72.578841084347999</v>
      </c>
      <c r="BW35">
        <v>657.80136343307004</v>
      </c>
      <c r="CB35" s="1">
        <f t="shared" si="1"/>
        <v>6.0668432331617197</v>
      </c>
      <c r="CC35">
        <v>27.09</v>
      </c>
      <c r="CE35">
        <v>27.49</v>
      </c>
    </row>
    <row r="36" spans="1:83">
      <c r="A36" t="s">
        <v>4</v>
      </c>
      <c r="B36">
        <v>-7.4988970858547797</v>
      </c>
      <c r="C36">
        <v>0.19164349309046499</v>
      </c>
      <c r="D36" t="s">
        <v>40</v>
      </c>
      <c r="E36">
        <v>60415.273408105902</v>
      </c>
      <c r="F36">
        <v>108868.06619443699</v>
      </c>
      <c r="G36" t="s">
        <v>39</v>
      </c>
      <c r="H36">
        <v>-324.35677344330202</v>
      </c>
      <c r="I36">
        <v>6655.2771424085104</v>
      </c>
      <c r="J36" t="s">
        <v>38</v>
      </c>
      <c r="K36">
        <v>106751.29255344201</v>
      </c>
      <c r="L36">
        <v>6149475.9305164702</v>
      </c>
      <c r="M36" t="s">
        <v>37</v>
      </c>
      <c r="N36">
        <v>-12908.7255603907</v>
      </c>
      <c r="O36">
        <v>737710.96053241997</v>
      </c>
      <c r="P36" t="s">
        <v>36</v>
      </c>
      <c r="Q36">
        <v>-4427.1966364632699</v>
      </c>
      <c r="R36">
        <v>591.95495328715003</v>
      </c>
      <c r="S36" t="s">
        <v>35</v>
      </c>
      <c r="T36">
        <v>-78.165712227498801</v>
      </c>
      <c r="U36">
        <v>31.606432259163402</v>
      </c>
      <c r="V36" t="s">
        <v>34</v>
      </c>
      <c r="W36">
        <v>-2756.9179789547602</v>
      </c>
      <c r="X36">
        <v>7145.3604375763798</v>
      </c>
      <c r="Y36" t="s">
        <v>33</v>
      </c>
      <c r="Z36">
        <v>-178.49768223594401</v>
      </c>
      <c r="AA36">
        <v>413.78786491515802</v>
      </c>
      <c r="AB36" t="s">
        <v>32</v>
      </c>
      <c r="AC36">
        <v>4351.1366240912703</v>
      </c>
      <c r="AD36">
        <v>614.85184690368396</v>
      </c>
      <c r="AE36" t="s">
        <v>31</v>
      </c>
      <c r="AF36">
        <v>70.597552431143399</v>
      </c>
      <c r="AG36">
        <v>32.9891250772177</v>
      </c>
      <c r="AH36" t="s">
        <v>30</v>
      </c>
      <c r="AI36">
        <v>2729.3717093902101</v>
      </c>
      <c r="AJ36">
        <v>8758.9541370024399</v>
      </c>
      <c r="AK36" t="s">
        <v>29</v>
      </c>
      <c r="AL36">
        <v>182.26831902795499</v>
      </c>
      <c r="AM36">
        <v>473.69123109114702</v>
      </c>
      <c r="AN36" t="s">
        <v>28</v>
      </c>
      <c r="AO36">
        <v>7303.23660212697</v>
      </c>
      <c r="AP36">
        <v>350.45390276777698</v>
      </c>
      <c r="AQ36" t="s">
        <v>27</v>
      </c>
      <c r="AR36">
        <v>126.11737603828</v>
      </c>
      <c r="AS36">
        <v>18.349820653182899</v>
      </c>
      <c r="AT36" t="s">
        <v>26</v>
      </c>
      <c r="AU36">
        <v>1098.25832459408</v>
      </c>
      <c r="AV36">
        <v>4562.1506914924503</v>
      </c>
      <c r="AW36" t="s">
        <v>25</v>
      </c>
      <c r="AX36">
        <v>113.71188409222</v>
      </c>
      <c r="AY36">
        <v>230.797597844303</v>
      </c>
      <c r="AZ36" t="s">
        <v>24</v>
      </c>
      <c r="BA36">
        <v>19470.477758428198</v>
      </c>
      <c r="BB36">
        <v>3840.4044617626</v>
      </c>
      <c r="BC36" t="s">
        <v>23</v>
      </c>
      <c r="BD36">
        <v>-303.62451952077402</v>
      </c>
      <c r="BE36">
        <v>229.318055911903</v>
      </c>
      <c r="BF36" t="s">
        <v>22</v>
      </c>
      <c r="BG36">
        <v>29251.9097639069</v>
      </c>
      <c r="BH36">
        <v>306839.62414174102</v>
      </c>
      <c r="BI36" t="s">
        <v>21</v>
      </c>
      <c r="BJ36">
        <v>-3131.63467700401</v>
      </c>
      <c r="BK36">
        <v>31784.8123811361</v>
      </c>
      <c r="BL36" t="s">
        <v>20</v>
      </c>
      <c r="BM36">
        <v>3348.8620910705699</v>
      </c>
      <c r="BN36">
        <v>447.06252174568198</v>
      </c>
      <c r="BO36" t="s">
        <v>19</v>
      </c>
      <c r="BP36">
        <v>127.801825507589</v>
      </c>
      <c r="BQ36">
        <v>21.4851085975275</v>
      </c>
      <c r="BR36" t="s">
        <v>18</v>
      </c>
      <c r="BS36">
        <v>6482.2912235437698</v>
      </c>
      <c r="BT36">
        <v>9672.5032273386696</v>
      </c>
      <c r="BU36" t="s">
        <v>17</v>
      </c>
      <c r="BV36">
        <v>63.752808781512798</v>
      </c>
      <c r="BW36">
        <v>591.75053581756003</v>
      </c>
      <c r="CB36" s="1">
        <f t="shared" si="1"/>
        <v>7.4988970858547797</v>
      </c>
      <c r="CC36">
        <v>27.09</v>
      </c>
      <c r="CE36">
        <v>27.49</v>
      </c>
    </row>
    <row r="37" spans="1:83">
      <c r="A37" t="s">
        <v>4</v>
      </c>
      <c r="B37">
        <v>-7.8644548610006</v>
      </c>
      <c r="C37">
        <v>0.20508834714136401</v>
      </c>
      <c r="D37" t="s">
        <v>40</v>
      </c>
      <c r="E37">
        <v>60347.801856949802</v>
      </c>
      <c r="F37">
        <v>106519.932367991</v>
      </c>
      <c r="G37" t="s">
        <v>39</v>
      </c>
      <c r="H37">
        <v>-292.17997343211499</v>
      </c>
      <c r="I37">
        <v>6146.4189460252801</v>
      </c>
      <c r="J37" t="s">
        <v>38</v>
      </c>
      <c r="K37">
        <v>106701.17027827899</v>
      </c>
      <c r="L37">
        <v>6085877.1089355601</v>
      </c>
      <c r="M37" t="s">
        <v>37</v>
      </c>
      <c r="N37">
        <v>-12861.334128041401</v>
      </c>
      <c r="O37">
        <v>684957.08183012495</v>
      </c>
      <c r="P37" t="s">
        <v>36</v>
      </c>
      <c r="Q37">
        <v>-4419.1138028032901</v>
      </c>
      <c r="R37">
        <v>572.94561449815706</v>
      </c>
      <c r="S37" t="s">
        <v>35</v>
      </c>
      <c r="T37">
        <v>-81.532150680470394</v>
      </c>
      <c r="U37">
        <v>28.504251596599801</v>
      </c>
      <c r="V37" t="s">
        <v>34</v>
      </c>
      <c r="W37">
        <v>-2772.5146298444502</v>
      </c>
      <c r="X37">
        <v>6946.9259577101402</v>
      </c>
      <c r="Y37" t="s">
        <v>33</v>
      </c>
      <c r="Z37">
        <v>-171.46349063353799</v>
      </c>
      <c r="AA37">
        <v>375.61633531969801</v>
      </c>
      <c r="AB37" t="s">
        <v>32</v>
      </c>
      <c r="AC37">
        <v>4335.0978291929096</v>
      </c>
      <c r="AD37">
        <v>595.38393945865005</v>
      </c>
      <c r="AE37" t="s">
        <v>31</v>
      </c>
      <c r="AF37">
        <v>77.305764865467793</v>
      </c>
      <c r="AG37">
        <v>29.779482746853201</v>
      </c>
      <c r="AH37" t="s">
        <v>30</v>
      </c>
      <c r="AI37">
        <v>2745.5645263823699</v>
      </c>
      <c r="AJ37">
        <v>8495.3956002877694</v>
      </c>
      <c r="AK37" t="s">
        <v>29</v>
      </c>
      <c r="AL37">
        <v>175.449659983532</v>
      </c>
      <c r="AM37">
        <v>429.427922891126</v>
      </c>
      <c r="AN37" t="s">
        <v>28</v>
      </c>
      <c r="AO37">
        <v>7307.40126437454</v>
      </c>
      <c r="AP37">
        <v>340.69506225823397</v>
      </c>
      <c r="AQ37" t="s">
        <v>27</v>
      </c>
      <c r="AR37">
        <v>124.416874563764</v>
      </c>
      <c r="AS37">
        <v>16.8017041077272</v>
      </c>
      <c r="AT37" t="s">
        <v>26</v>
      </c>
      <c r="AU37">
        <v>1099.9299577252</v>
      </c>
      <c r="AV37">
        <v>4404.7289647555299</v>
      </c>
      <c r="AW37" t="s">
        <v>25</v>
      </c>
      <c r="AX37">
        <v>113.05985165746399</v>
      </c>
      <c r="AY37">
        <v>207.724214529335</v>
      </c>
      <c r="AZ37" t="s">
        <v>24</v>
      </c>
      <c r="BA37">
        <v>19459.568386077801</v>
      </c>
      <c r="BB37">
        <v>3759.4848823452699</v>
      </c>
      <c r="BC37" t="s">
        <v>23</v>
      </c>
      <c r="BD37">
        <v>-298.53248447549697</v>
      </c>
      <c r="BE37">
        <v>212.53632537695901</v>
      </c>
      <c r="BF37" t="s">
        <v>22</v>
      </c>
      <c r="BG37">
        <v>29251.394420664699</v>
      </c>
      <c r="BH37">
        <v>305171.73301754601</v>
      </c>
      <c r="BI37" t="s">
        <v>21</v>
      </c>
      <c r="BJ37">
        <v>-3131.0017513452799</v>
      </c>
      <c r="BK37">
        <v>30716.447495028198</v>
      </c>
      <c r="BL37" t="s">
        <v>20</v>
      </c>
      <c r="BM37">
        <v>3347.4463631139402</v>
      </c>
      <c r="BN37">
        <v>429.61383392973198</v>
      </c>
      <c r="BO37" t="s">
        <v>19</v>
      </c>
      <c r="BP37">
        <v>128.34374766415601</v>
      </c>
      <c r="BQ37">
        <v>19.1846013790441</v>
      </c>
      <c r="BR37" t="s">
        <v>18</v>
      </c>
      <c r="BS37">
        <v>6475.5640179314296</v>
      </c>
      <c r="BT37">
        <v>9463.5793803542801</v>
      </c>
      <c r="BU37" t="s">
        <v>17</v>
      </c>
      <c r="BV37">
        <v>66.960837570396393</v>
      </c>
      <c r="BW37">
        <v>546.41179612209896</v>
      </c>
      <c r="CB37" s="1">
        <f t="shared" si="1"/>
        <v>7.8644548610006</v>
      </c>
      <c r="CC37">
        <v>32.04</v>
      </c>
      <c r="CE37">
        <v>27.09</v>
      </c>
    </row>
    <row r="38" spans="1:83">
      <c r="A38" t="s">
        <v>4</v>
      </c>
      <c r="B38">
        <v>-8.4654774640789991</v>
      </c>
      <c r="C38">
        <v>0.20262256369750101</v>
      </c>
      <c r="D38" t="s">
        <v>40</v>
      </c>
      <c r="E38">
        <v>60303.011544295703</v>
      </c>
      <c r="F38">
        <v>104264.87909183399</v>
      </c>
      <c r="G38" t="s">
        <v>39</v>
      </c>
      <c r="H38">
        <v>-270.62853058993198</v>
      </c>
      <c r="I38">
        <v>5647.5744014168104</v>
      </c>
      <c r="J38" t="s">
        <v>38</v>
      </c>
      <c r="K38">
        <v>106493.797432505</v>
      </c>
      <c r="L38">
        <v>6026265.6249069804</v>
      </c>
      <c r="M38" t="s">
        <v>37</v>
      </c>
      <c r="N38">
        <v>-12667.6591602894</v>
      </c>
      <c r="O38">
        <v>634926.18267639005</v>
      </c>
      <c r="P38" t="s">
        <v>36</v>
      </c>
      <c r="Q38">
        <v>-4409.5796201077701</v>
      </c>
      <c r="R38">
        <v>554.59582755298197</v>
      </c>
      <c r="S38" t="s">
        <v>35</v>
      </c>
      <c r="T38">
        <v>-85.520785010616905</v>
      </c>
      <c r="U38">
        <v>25.529895665238701</v>
      </c>
      <c r="V38" t="s">
        <v>34</v>
      </c>
      <c r="W38">
        <v>-2783.19458722121</v>
      </c>
      <c r="X38">
        <v>6763.6048999762497</v>
      </c>
      <c r="Y38" t="s">
        <v>33</v>
      </c>
      <c r="Z38">
        <v>-166.687730893832</v>
      </c>
      <c r="AA38">
        <v>340.31727480552303</v>
      </c>
      <c r="AB38" t="s">
        <v>32</v>
      </c>
      <c r="AC38">
        <v>4321.4086231401197</v>
      </c>
      <c r="AD38">
        <v>576.56476337506501</v>
      </c>
      <c r="AE38" t="s">
        <v>31</v>
      </c>
      <c r="AF38">
        <v>83.0480860772239</v>
      </c>
      <c r="AG38">
        <v>26.694915005463201</v>
      </c>
      <c r="AH38" t="s">
        <v>30</v>
      </c>
      <c r="AI38">
        <v>2762.3075705587398</v>
      </c>
      <c r="AJ38">
        <v>8253.1511153765296</v>
      </c>
      <c r="AK38" t="s">
        <v>29</v>
      </c>
      <c r="AL38">
        <v>168.43169919776199</v>
      </c>
      <c r="AM38">
        <v>388.61875350684301</v>
      </c>
      <c r="AN38" t="s">
        <v>28</v>
      </c>
      <c r="AO38">
        <v>7306.9054371762004</v>
      </c>
      <c r="AP38">
        <v>331.43408503651398</v>
      </c>
      <c r="AQ38" t="s">
        <v>27</v>
      </c>
      <c r="AR38">
        <v>124.64924276467499</v>
      </c>
      <c r="AS38">
        <v>15.308644634460601</v>
      </c>
      <c r="AT38" t="s">
        <v>26</v>
      </c>
      <c r="AU38">
        <v>1106.9796668583399</v>
      </c>
      <c r="AV38">
        <v>4260.5538018971702</v>
      </c>
      <c r="AW38" t="s">
        <v>25</v>
      </c>
      <c r="AX38">
        <v>110.32341317279401</v>
      </c>
      <c r="AY38">
        <v>186.64292859586001</v>
      </c>
      <c r="AZ38" t="s">
        <v>24</v>
      </c>
      <c r="BA38">
        <v>19450.411104980001</v>
      </c>
      <c r="BB38">
        <v>3682.1438081514898</v>
      </c>
      <c r="BC38" t="s">
        <v>23</v>
      </c>
      <c r="BD38">
        <v>-294.24720612401001</v>
      </c>
      <c r="BE38">
        <v>196.05873504223501</v>
      </c>
      <c r="BF38" t="s">
        <v>22</v>
      </c>
      <c r="BG38">
        <v>29215.476364052302</v>
      </c>
      <c r="BH38">
        <v>303560.75578005699</v>
      </c>
      <c r="BI38" t="s">
        <v>21</v>
      </c>
      <c r="BJ38">
        <v>-3100.6214424587502</v>
      </c>
      <c r="BK38">
        <v>29597.477636299998</v>
      </c>
      <c r="BL38" t="s">
        <v>20</v>
      </c>
      <c r="BM38">
        <v>3350.6512478290601</v>
      </c>
      <c r="BN38">
        <v>413.06232090694198</v>
      </c>
      <c r="BO38" t="s">
        <v>19</v>
      </c>
      <c r="BP38">
        <v>127.20864017552201</v>
      </c>
      <c r="BQ38">
        <v>17.028072146831398</v>
      </c>
      <c r="BR38" t="s">
        <v>18</v>
      </c>
      <c r="BS38">
        <v>6462.1849085782096</v>
      </c>
      <c r="BT38">
        <v>9270.1317943829508</v>
      </c>
      <c r="BU38" t="s">
        <v>17</v>
      </c>
      <c r="BV38">
        <v>73.428117096746504</v>
      </c>
      <c r="BW38">
        <v>503.47649895068099</v>
      </c>
      <c r="CB38" s="1">
        <f t="shared" si="1"/>
        <v>8.4654774640789991</v>
      </c>
      <c r="CC38">
        <v>32.04</v>
      </c>
      <c r="CE38">
        <v>27.09</v>
      </c>
    </row>
    <row r="39" spans="1:83">
      <c r="A39" t="s">
        <v>4</v>
      </c>
      <c r="B39">
        <v>-6.5050235311501803</v>
      </c>
      <c r="C39">
        <v>0.193478510266825</v>
      </c>
      <c r="D39" t="s">
        <v>40</v>
      </c>
      <c r="E39">
        <v>60250.728539856202</v>
      </c>
      <c r="F39">
        <v>102097.781462853</v>
      </c>
      <c r="G39" t="s">
        <v>39</v>
      </c>
      <c r="H39">
        <v>-251.188622043104</v>
      </c>
      <c r="I39">
        <v>5370.2531651997297</v>
      </c>
      <c r="J39" t="s">
        <v>38</v>
      </c>
      <c r="K39">
        <v>106445.477589028</v>
      </c>
      <c r="L39">
        <v>5955350.1452362202</v>
      </c>
      <c r="M39" t="s">
        <v>37</v>
      </c>
      <c r="N39">
        <v>-12617.6888859841</v>
      </c>
      <c r="O39">
        <v>601055.38082349696</v>
      </c>
      <c r="P39" t="s">
        <v>36</v>
      </c>
      <c r="Q39">
        <v>-4411.9131529168499</v>
      </c>
      <c r="R39">
        <v>536.94622564154304</v>
      </c>
      <c r="S39" t="s">
        <v>35</v>
      </c>
      <c r="T39">
        <v>-84.649577067786495</v>
      </c>
      <c r="U39">
        <v>23.905202798807998</v>
      </c>
      <c r="V39" t="s">
        <v>34</v>
      </c>
      <c r="W39">
        <v>-2771.0372824064698</v>
      </c>
      <c r="X39">
        <v>6547.5544003077403</v>
      </c>
      <c r="Y39" t="s">
        <v>33</v>
      </c>
      <c r="Z39">
        <v>-170.515753757298</v>
      </c>
      <c r="AA39">
        <v>316.699874313789</v>
      </c>
      <c r="AB39" t="s">
        <v>32</v>
      </c>
      <c r="AC39">
        <v>4329.9464306298496</v>
      </c>
      <c r="AD39">
        <v>558.46121610121099</v>
      </c>
      <c r="AE39" t="s">
        <v>31</v>
      </c>
      <c r="AF39">
        <v>80.230089456017893</v>
      </c>
      <c r="AG39">
        <v>25.008948948175998</v>
      </c>
      <c r="AH39" t="s">
        <v>30</v>
      </c>
      <c r="AI39">
        <v>2749.7747167587499</v>
      </c>
      <c r="AJ39">
        <v>7969.0066331173402</v>
      </c>
      <c r="AK39" t="s">
        <v>29</v>
      </c>
      <c r="AL39">
        <v>172.104552717996</v>
      </c>
      <c r="AM39">
        <v>361.36727347792402</v>
      </c>
      <c r="AN39" t="s">
        <v>28</v>
      </c>
      <c r="AO39">
        <v>7312.00543686315</v>
      </c>
      <c r="AP39">
        <v>322.66656277736797</v>
      </c>
      <c r="AQ39" t="s">
        <v>27</v>
      </c>
      <c r="AR39">
        <v>122.90364441988299</v>
      </c>
      <c r="AS39">
        <v>14.4917151796064</v>
      </c>
      <c r="AT39" t="s">
        <v>26</v>
      </c>
      <c r="AU39">
        <v>1104.10806828312</v>
      </c>
      <c r="AV39">
        <v>4092.9429032234402</v>
      </c>
      <c r="AW39" t="s">
        <v>25</v>
      </c>
      <c r="AX39">
        <v>110.932834497478</v>
      </c>
      <c r="AY39">
        <v>172.725150336052</v>
      </c>
      <c r="AZ39" t="s">
        <v>24</v>
      </c>
      <c r="BA39">
        <v>19447.105858523501</v>
      </c>
      <c r="BB39">
        <v>3607.8909655439602</v>
      </c>
      <c r="BC39" t="s">
        <v>23</v>
      </c>
      <c r="BD39">
        <v>-292.77429553832502</v>
      </c>
      <c r="BE39">
        <v>186.861299076216</v>
      </c>
      <c r="BF39" t="s">
        <v>22</v>
      </c>
      <c r="BG39">
        <v>29186.4856071496</v>
      </c>
      <c r="BH39">
        <v>301586.66380865901</v>
      </c>
      <c r="BI39" t="s">
        <v>21</v>
      </c>
      <c r="BJ39">
        <v>-3080.37920767983</v>
      </c>
      <c r="BK39">
        <v>28772.6809016261</v>
      </c>
      <c r="BL39" t="s">
        <v>20</v>
      </c>
      <c r="BM39">
        <v>3340.9610607356399</v>
      </c>
      <c r="BN39">
        <v>397.31584162390197</v>
      </c>
      <c r="BO39" t="s">
        <v>19</v>
      </c>
      <c r="BP39">
        <v>129.68019083870001</v>
      </c>
      <c r="BQ39">
        <v>15.8639186715848</v>
      </c>
      <c r="BR39" t="s">
        <v>18</v>
      </c>
      <c r="BS39">
        <v>6444.2330078668101</v>
      </c>
      <c r="BT39">
        <v>9044.03198341186</v>
      </c>
      <c r="BU39" t="s">
        <v>17</v>
      </c>
      <c r="BV39">
        <v>79.933061217909795</v>
      </c>
      <c r="BW39">
        <v>474.53619882571502</v>
      </c>
      <c r="CB39" s="1">
        <f t="shared" si="1"/>
        <v>6.5050235311501803</v>
      </c>
      <c r="CC39">
        <v>35.29</v>
      </c>
      <c r="CE39">
        <v>32.04</v>
      </c>
    </row>
    <row r="40" spans="1:83">
      <c r="A40" t="s">
        <v>4</v>
      </c>
      <c r="B40">
        <v>-7.0923767450406103</v>
      </c>
      <c r="C40">
        <v>0.194281985098295</v>
      </c>
      <c r="D40" t="s">
        <v>40</v>
      </c>
      <c r="E40">
        <v>60200.425886734098</v>
      </c>
      <c r="F40">
        <v>100052.984317473</v>
      </c>
      <c r="G40" t="s">
        <v>39</v>
      </c>
      <c r="H40">
        <v>-232.61553514834199</v>
      </c>
      <c r="I40">
        <v>5097.1878288344997</v>
      </c>
      <c r="J40" t="s">
        <v>38</v>
      </c>
      <c r="K40">
        <v>106261.228575646</v>
      </c>
      <c r="L40">
        <v>5889332.6791720297</v>
      </c>
      <c r="M40" t="s">
        <v>37</v>
      </c>
      <c r="N40">
        <v>-12487.1057110654</v>
      </c>
      <c r="O40">
        <v>568975.63497722603</v>
      </c>
      <c r="P40" t="s">
        <v>36</v>
      </c>
      <c r="Q40">
        <v>-4403.88659952949</v>
      </c>
      <c r="R40">
        <v>520.26331317259098</v>
      </c>
      <c r="S40" t="s">
        <v>35</v>
      </c>
      <c r="T40">
        <v>-87.158370986793997</v>
      </c>
      <c r="U40">
        <v>22.3174182960907</v>
      </c>
      <c r="V40" t="s">
        <v>34</v>
      </c>
      <c r="W40">
        <v>-2782.0800171742299</v>
      </c>
      <c r="X40">
        <v>6354.7954204319703</v>
      </c>
      <c r="Y40" t="s">
        <v>33</v>
      </c>
      <c r="Z40">
        <v>-166.782233191752</v>
      </c>
      <c r="AA40">
        <v>295.12144230440498</v>
      </c>
      <c r="AB40" t="s">
        <v>32</v>
      </c>
      <c r="AC40">
        <v>4324.1596771053901</v>
      </c>
      <c r="AD40">
        <v>541.31053491412104</v>
      </c>
      <c r="AE40" t="s">
        <v>31</v>
      </c>
      <c r="AF40">
        <v>82.050210254106602</v>
      </c>
      <c r="AG40">
        <v>23.3573727819353</v>
      </c>
      <c r="AH40" t="s">
        <v>30</v>
      </c>
      <c r="AI40">
        <v>2760.8513810458298</v>
      </c>
      <c r="AJ40">
        <v>7715.4214658856199</v>
      </c>
      <c r="AK40" t="s">
        <v>29</v>
      </c>
      <c r="AL40">
        <v>168.59545344005201</v>
      </c>
      <c r="AM40">
        <v>336.38228052363098</v>
      </c>
      <c r="AN40" t="s">
        <v>28</v>
      </c>
      <c r="AO40">
        <v>7319.1885265010196</v>
      </c>
      <c r="AP40">
        <v>314.48859618468799</v>
      </c>
      <c r="AQ40" t="s">
        <v>27</v>
      </c>
      <c r="AR40">
        <v>120.639727211717</v>
      </c>
      <c r="AS40">
        <v>13.6946488631752</v>
      </c>
      <c r="AT40" t="s">
        <v>26</v>
      </c>
      <c r="AU40">
        <v>1102.4699082355401</v>
      </c>
      <c r="AV40">
        <v>3941.14931400656</v>
      </c>
      <c r="AW40" t="s">
        <v>25</v>
      </c>
      <c r="AX40">
        <v>111.428017544236</v>
      </c>
      <c r="AY40">
        <v>159.78267295974999</v>
      </c>
      <c r="AZ40" t="s">
        <v>24</v>
      </c>
      <c r="BA40">
        <v>19440.063651814799</v>
      </c>
      <c r="BB40">
        <v>3537.7358654914301</v>
      </c>
      <c r="BC40" t="s">
        <v>23</v>
      </c>
      <c r="BD40">
        <v>-290.20670503154599</v>
      </c>
      <c r="BE40">
        <v>177.76263600547401</v>
      </c>
      <c r="BF40" t="s">
        <v>22</v>
      </c>
      <c r="BG40">
        <v>29151.304823220398</v>
      </c>
      <c r="BH40">
        <v>299693.96298713301</v>
      </c>
      <c r="BI40" t="s">
        <v>21</v>
      </c>
      <c r="BJ40">
        <v>-3056.6160211811298</v>
      </c>
      <c r="BK40">
        <v>27933.914042397199</v>
      </c>
      <c r="BL40" t="s">
        <v>20</v>
      </c>
      <c r="BM40">
        <v>3333.28697233915</v>
      </c>
      <c r="BN40">
        <v>382.60803191422002</v>
      </c>
      <c r="BO40" t="s">
        <v>19</v>
      </c>
      <c r="BP40">
        <v>131.83657027791301</v>
      </c>
      <c r="BQ40">
        <v>14.736705112769</v>
      </c>
      <c r="BR40" t="s">
        <v>18</v>
      </c>
      <c r="BS40">
        <v>6430.2464104988203</v>
      </c>
      <c r="BT40">
        <v>8836.3094872134006</v>
      </c>
      <c r="BU40" t="s">
        <v>17</v>
      </c>
      <c r="BV40">
        <v>85.081040596945002</v>
      </c>
      <c r="BW40">
        <v>447.05604605530999</v>
      </c>
      <c r="CB40" s="1">
        <f t="shared" si="1"/>
        <v>7.0923767450406103</v>
      </c>
      <c r="CC40">
        <v>35.29</v>
      </c>
      <c r="CE40">
        <v>32.04</v>
      </c>
    </row>
    <row r="41" spans="1:83">
      <c r="A41" t="s">
        <v>4</v>
      </c>
      <c r="B41">
        <v>-5.6573863259612196</v>
      </c>
      <c r="C41">
        <v>0.193601079282574</v>
      </c>
      <c r="D41" t="s">
        <v>40</v>
      </c>
      <c r="E41">
        <v>60136.474002727802</v>
      </c>
      <c r="F41">
        <v>98091.082811266606</v>
      </c>
      <c r="G41" t="s">
        <v>39</v>
      </c>
      <c r="H41">
        <v>-213.577009881268</v>
      </c>
      <c r="I41">
        <v>4929.1201800038198</v>
      </c>
      <c r="J41" t="s">
        <v>38</v>
      </c>
      <c r="K41">
        <v>106201.185567077</v>
      </c>
      <c r="L41">
        <v>5825811.0014350703</v>
      </c>
      <c r="M41" t="s">
        <v>37</v>
      </c>
      <c r="N41">
        <v>-12446.7184398953</v>
      </c>
      <c r="O41">
        <v>549602.138011217</v>
      </c>
      <c r="P41" t="s">
        <v>36</v>
      </c>
      <c r="Q41">
        <v>-4406.4738674968403</v>
      </c>
      <c r="R41">
        <v>504.44587042701602</v>
      </c>
      <c r="S41" t="s">
        <v>35</v>
      </c>
      <c r="T41">
        <v>-86.444401911675499</v>
      </c>
      <c r="U41">
        <v>21.356177004977699</v>
      </c>
      <c r="V41" t="s">
        <v>34</v>
      </c>
      <c r="W41">
        <v>-2767.9159520849298</v>
      </c>
      <c r="X41">
        <v>6172.6937205721497</v>
      </c>
      <c r="Y41" t="s">
        <v>33</v>
      </c>
      <c r="Z41">
        <v>-170.47551560180199</v>
      </c>
      <c r="AA41">
        <v>282.18431683127801</v>
      </c>
      <c r="AB41" t="s">
        <v>32</v>
      </c>
      <c r="AC41">
        <v>4333.7592938335101</v>
      </c>
      <c r="AD41">
        <v>525.03428784420703</v>
      </c>
      <c r="AE41" t="s">
        <v>31</v>
      </c>
      <c r="AF41">
        <v>79.576512283940801</v>
      </c>
      <c r="AG41">
        <v>22.356642244584801</v>
      </c>
      <c r="AH41" t="s">
        <v>30</v>
      </c>
      <c r="AI41">
        <v>2751.68308731967</v>
      </c>
      <c r="AJ41">
        <v>7477.31537536425</v>
      </c>
      <c r="AK41" t="s">
        <v>29</v>
      </c>
      <c r="AL41">
        <v>170.78297750965601</v>
      </c>
      <c r="AM41">
        <v>321.44829115167198</v>
      </c>
      <c r="AN41" t="s">
        <v>28</v>
      </c>
      <c r="AO41">
        <v>7332.4437640300403</v>
      </c>
      <c r="AP41">
        <v>306.80391698314901</v>
      </c>
      <c r="AQ41" t="s">
        <v>27</v>
      </c>
      <c r="AR41">
        <v>117.218451117798</v>
      </c>
      <c r="AS41">
        <v>13.2124130722716</v>
      </c>
      <c r="AT41" t="s">
        <v>26</v>
      </c>
      <c r="AU41">
        <v>1102.6936414304</v>
      </c>
      <c r="AV41">
        <v>3800.23807109063</v>
      </c>
      <c r="AW41" t="s">
        <v>25</v>
      </c>
      <c r="AX41">
        <v>111.271076728564</v>
      </c>
      <c r="AY41">
        <v>152.129835568358</v>
      </c>
      <c r="AZ41" t="s">
        <v>24</v>
      </c>
      <c r="BA41">
        <v>19438.399038740099</v>
      </c>
      <c r="BB41">
        <v>3470.78592754069</v>
      </c>
      <c r="BC41" t="s">
        <v>23</v>
      </c>
      <c r="BD41">
        <v>-289.585395549461</v>
      </c>
      <c r="BE41">
        <v>172.17816602286899</v>
      </c>
      <c r="BF41" t="s">
        <v>22</v>
      </c>
      <c r="BG41">
        <v>29168.202071777701</v>
      </c>
      <c r="BH41">
        <v>297839.188215998</v>
      </c>
      <c r="BI41" t="s">
        <v>21</v>
      </c>
      <c r="BJ41">
        <v>-3065.07463710719</v>
      </c>
      <c r="BK41">
        <v>27401.675029645099</v>
      </c>
      <c r="BL41" t="s">
        <v>20</v>
      </c>
      <c r="BM41">
        <v>3316.6264194898299</v>
      </c>
      <c r="BN41">
        <v>368.73286894283899</v>
      </c>
      <c r="BO41" t="s">
        <v>19</v>
      </c>
      <c r="BP41">
        <v>135.45646108390301</v>
      </c>
      <c r="BQ41">
        <v>14.055039963571399</v>
      </c>
      <c r="BR41" t="s">
        <v>18</v>
      </c>
      <c r="BS41">
        <v>6409.1154093640798</v>
      </c>
      <c r="BT41">
        <v>8640.3055459372208</v>
      </c>
      <c r="BU41" t="s">
        <v>17</v>
      </c>
      <c r="BV41">
        <v>91.242648959919407</v>
      </c>
      <c r="BW41">
        <v>430.52165465838601</v>
      </c>
      <c r="CB41" s="1">
        <f t="shared" si="1"/>
        <v>5.6573863259612196</v>
      </c>
      <c r="CC41">
        <v>35.57</v>
      </c>
      <c r="CE41">
        <v>35.29</v>
      </c>
    </row>
    <row r="42" spans="1:83">
      <c r="A42" t="s">
        <v>4</v>
      </c>
      <c r="B42">
        <v>-5.8892500358357101</v>
      </c>
      <c r="C42">
        <v>0.192512883984432</v>
      </c>
      <c r="D42" t="s">
        <v>40</v>
      </c>
      <c r="E42">
        <v>60064.335202011702</v>
      </c>
      <c r="F42">
        <v>96207.260677598795</v>
      </c>
      <c r="G42" t="s">
        <v>39</v>
      </c>
      <c r="H42">
        <v>-192.286052650887</v>
      </c>
      <c r="I42">
        <v>4766.4770664673697</v>
      </c>
      <c r="J42" t="s">
        <v>38</v>
      </c>
      <c r="K42">
        <v>106235.41727147601</v>
      </c>
      <c r="L42">
        <v>5765329.0496057402</v>
      </c>
      <c r="M42" t="s">
        <v>37</v>
      </c>
      <c r="N42">
        <v>-12463.7815052818</v>
      </c>
      <c r="O42">
        <v>531365.15312672197</v>
      </c>
      <c r="P42" t="s">
        <v>36</v>
      </c>
      <c r="Q42">
        <v>-4407.4223756503598</v>
      </c>
      <c r="R42">
        <v>489.35600181251698</v>
      </c>
      <c r="S42" t="s">
        <v>35</v>
      </c>
      <c r="T42">
        <v>-86.193079073435996</v>
      </c>
      <c r="U42">
        <v>20.431202718306601</v>
      </c>
      <c r="V42" t="s">
        <v>34</v>
      </c>
      <c r="W42">
        <v>-2767.1418803339702</v>
      </c>
      <c r="X42">
        <v>6002.32649492572</v>
      </c>
      <c r="Y42" t="s">
        <v>33</v>
      </c>
      <c r="Z42">
        <v>-170.65168326602301</v>
      </c>
      <c r="AA42">
        <v>270.03341970081902</v>
      </c>
      <c r="AB42" t="s">
        <v>32</v>
      </c>
      <c r="AC42">
        <v>4338.3185138066001</v>
      </c>
      <c r="AD42">
        <v>509.50147668011999</v>
      </c>
      <c r="AE42" t="s">
        <v>31</v>
      </c>
      <c r="AF42">
        <v>78.423876282907003</v>
      </c>
      <c r="AG42">
        <v>21.393539932313701</v>
      </c>
      <c r="AH42" t="s">
        <v>30</v>
      </c>
      <c r="AI42">
        <v>2749.0999668710201</v>
      </c>
      <c r="AJ42">
        <v>7255.3382750993496</v>
      </c>
      <c r="AK42" t="s">
        <v>29</v>
      </c>
      <c r="AL42">
        <v>171.40229040583901</v>
      </c>
      <c r="AM42">
        <v>307.42588290797403</v>
      </c>
      <c r="AN42" t="s">
        <v>28</v>
      </c>
      <c r="AO42">
        <v>7347.44917273171</v>
      </c>
      <c r="AP42">
        <v>299.57594080718297</v>
      </c>
      <c r="AQ42" t="s">
        <v>27</v>
      </c>
      <c r="AR42">
        <v>113.410711592358</v>
      </c>
      <c r="AS42">
        <v>12.7528914679925</v>
      </c>
      <c r="AT42" t="s">
        <v>26</v>
      </c>
      <c r="AU42">
        <v>1102.0166340415101</v>
      </c>
      <c r="AV42">
        <v>3669.9923399393801</v>
      </c>
      <c r="AW42" t="s">
        <v>25</v>
      </c>
      <c r="AX42">
        <v>111.408234836791</v>
      </c>
      <c r="AY42">
        <v>144.986583195756</v>
      </c>
      <c r="AZ42" t="s">
        <v>24</v>
      </c>
      <c r="BA42">
        <v>19435.4162055989</v>
      </c>
      <c r="BB42">
        <v>3406.6799014687199</v>
      </c>
      <c r="BC42" t="s">
        <v>23</v>
      </c>
      <c r="BD42">
        <v>-288.67571599039701</v>
      </c>
      <c r="BE42">
        <v>166.77901556146099</v>
      </c>
      <c r="BF42" t="s">
        <v>22</v>
      </c>
      <c r="BG42">
        <v>29207.5794189271</v>
      </c>
      <c r="BH42">
        <v>296038.897778343</v>
      </c>
      <c r="BI42" t="s">
        <v>21</v>
      </c>
      <c r="BJ42">
        <v>-3086.0427592486199</v>
      </c>
      <c r="BK42">
        <v>26880.136044298099</v>
      </c>
      <c r="BL42" t="s">
        <v>20</v>
      </c>
      <c r="BM42">
        <v>3300.6104455739101</v>
      </c>
      <c r="BN42">
        <v>355.61977259070301</v>
      </c>
      <c r="BO42" t="s">
        <v>19</v>
      </c>
      <c r="BP42">
        <v>139.00829291959201</v>
      </c>
      <c r="BQ42">
        <v>13.401805423463999</v>
      </c>
      <c r="BR42" t="s">
        <v>18</v>
      </c>
      <c r="BS42">
        <v>6382.4009015910497</v>
      </c>
      <c r="BT42">
        <v>8455.9673687623599</v>
      </c>
      <c r="BU42" t="s">
        <v>17</v>
      </c>
      <c r="BV42">
        <v>99.033059202394597</v>
      </c>
      <c r="BW42">
        <v>414.89304680638998</v>
      </c>
      <c r="CB42" s="1">
        <f t="shared" si="1"/>
        <v>5.8892500358357101</v>
      </c>
      <c r="CC42">
        <v>35.57</v>
      </c>
      <c r="CE42">
        <v>35.29</v>
      </c>
    </row>
    <row r="43" spans="1:83">
      <c r="A43" t="s">
        <v>4</v>
      </c>
      <c r="B43">
        <v>-5.1648425484523797</v>
      </c>
      <c r="C43">
        <v>0.185350275640634</v>
      </c>
      <c r="D43" t="s">
        <v>40</v>
      </c>
      <c r="E43">
        <v>59987.363517150203</v>
      </c>
      <c r="F43">
        <v>94382.257982090698</v>
      </c>
      <c r="G43" t="s">
        <v>39</v>
      </c>
      <c r="H43">
        <v>-172.28082757851001</v>
      </c>
      <c r="I43">
        <v>4644.56013015185</v>
      </c>
      <c r="J43" t="s">
        <v>38</v>
      </c>
      <c r="K43">
        <v>106327.541297809</v>
      </c>
      <c r="L43">
        <v>5698753.9307772499</v>
      </c>
      <c r="M43" t="s">
        <v>37</v>
      </c>
      <c r="N43">
        <v>-12504.223513209001</v>
      </c>
      <c r="O43">
        <v>516137.83717690402</v>
      </c>
      <c r="P43" t="s">
        <v>36</v>
      </c>
      <c r="Q43">
        <v>-4420.9066414496601</v>
      </c>
      <c r="R43">
        <v>474.852685628725</v>
      </c>
      <c r="S43" t="s">
        <v>35</v>
      </c>
      <c r="T43">
        <v>-83.210247852852007</v>
      </c>
      <c r="U43">
        <v>19.741419763685901</v>
      </c>
      <c r="V43" t="s">
        <v>34</v>
      </c>
      <c r="W43">
        <v>-2755.2978135580202</v>
      </c>
      <c r="X43">
        <v>5818.2354609159402</v>
      </c>
      <c r="Y43" t="s">
        <v>33</v>
      </c>
      <c r="Z43">
        <v>-173.36319369797701</v>
      </c>
      <c r="AA43">
        <v>259.89671756712102</v>
      </c>
      <c r="AB43" t="s">
        <v>32</v>
      </c>
      <c r="AC43">
        <v>4350.92414483212</v>
      </c>
      <c r="AD43">
        <v>494.554630721747</v>
      </c>
      <c r="AE43" t="s">
        <v>31</v>
      </c>
      <c r="AF43">
        <v>75.620815832757302</v>
      </c>
      <c r="AG43">
        <v>20.6746421605325</v>
      </c>
      <c r="AH43" t="s">
        <v>30</v>
      </c>
      <c r="AI43">
        <v>2737.2156980609302</v>
      </c>
      <c r="AJ43">
        <v>7016.5087216736301</v>
      </c>
      <c r="AK43" t="s">
        <v>29</v>
      </c>
      <c r="AL43">
        <v>173.95876807328301</v>
      </c>
      <c r="AM43">
        <v>295.73857771090201</v>
      </c>
      <c r="AN43" t="s">
        <v>28</v>
      </c>
      <c r="AO43">
        <v>7361.8862389143796</v>
      </c>
      <c r="AP43">
        <v>292.69485581175002</v>
      </c>
      <c r="AQ43" t="s">
        <v>27</v>
      </c>
      <c r="AR43">
        <v>110.16192324252199</v>
      </c>
      <c r="AS43">
        <v>12.4125146426921</v>
      </c>
      <c r="AT43" t="s">
        <v>26</v>
      </c>
      <c r="AU43">
        <v>1095.5371254784</v>
      </c>
      <c r="AV43">
        <v>3531.1952467782098</v>
      </c>
      <c r="AW43" t="s">
        <v>25</v>
      </c>
      <c r="AX43">
        <v>112.690836194338</v>
      </c>
      <c r="AY43">
        <v>139.06947177704799</v>
      </c>
      <c r="AZ43" t="s">
        <v>24</v>
      </c>
      <c r="BA43">
        <v>19430.1629088056</v>
      </c>
      <c r="BB43">
        <v>3344.6152770783801</v>
      </c>
      <c r="BC43" t="s">
        <v>23</v>
      </c>
      <c r="BD43">
        <v>-287.25675133447601</v>
      </c>
      <c r="BE43">
        <v>162.72833618305</v>
      </c>
      <c r="BF43" t="s">
        <v>22</v>
      </c>
      <c r="BG43">
        <v>29275.445508586301</v>
      </c>
      <c r="BH43">
        <v>294023.40606423502</v>
      </c>
      <c r="BI43" t="s">
        <v>21</v>
      </c>
      <c r="BJ43">
        <v>-3117.7678802481701</v>
      </c>
      <c r="BK43">
        <v>26429.396472709501</v>
      </c>
      <c r="BL43" t="s">
        <v>20</v>
      </c>
      <c r="BM43">
        <v>3280.9985210760101</v>
      </c>
      <c r="BN43">
        <v>343.09040760430702</v>
      </c>
      <c r="BO43" t="s">
        <v>19</v>
      </c>
      <c r="BP43">
        <v>142.81775834044501</v>
      </c>
      <c r="BQ43">
        <v>12.914790895179101</v>
      </c>
      <c r="BR43" t="s">
        <v>18</v>
      </c>
      <c r="BS43">
        <v>6359.8162266549398</v>
      </c>
      <c r="BT43">
        <v>8256.4932558212095</v>
      </c>
      <c r="BU43" t="s">
        <v>17</v>
      </c>
      <c r="BV43">
        <v>104.79855225143901</v>
      </c>
      <c r="BW43">
        <v>401.84111531084301</v>
      </c>
      <c r="CB43" s="1">
        <f t="shared" si="1"/>
        <v>5.1648425484523797</v>
      </c>
      <c r="CC43">
        <v>33.21</v>
      </c>
      <c r="CE43">
        <v>35.57</v>
      </c>
    </row>
    <row r="44" spans="1:83">
      <c r="A44" t="s">
        <v>4</v>
      </c>
      <c r="B44">
        <v>-6.1040637500570201</v>
      </c>
      <c r="C44">
        <v>0.18876643184533401</v>
      </c>
      <c r="D44" t="s">
        <v>40</v>
      </c>
      <c r="E44">
        <v>59913.3520254502</v>
      </c>
      <c r="F44">
        <v>92658.3628589203</v>
      </c>
      <c r="G44" t="s">
        <v>39</v>
      </c>
      <c r="H44">
        <v>-150.37303734435901</v>
      </c>
      <c r="I44">
        <v>4493.5984921605896</v>
      </c>
      <c r="J44" t="s">
        <v>38</v>
      </c>
      <c r="K44">
        <v>106453.599385543</v>
      </c>
      <c r="L44">
        <v>5635020.5777616501</v>
      </c>
      <c r="M44" t="s">
        <v>37</v>
      </c>
      <c r="N44">
        <v>-12572.522697918201</v>
      </c>
      <c r="O44">
        <v>497440.071612845</v>
      </c>
      <c r="P44" t="s">
        <v>36</v>
      </c>
      <c r="Q44">
        <v>-4421.4541391912499</v>
      </c>
      <c r="R44">
        <v>461.28339225572103</v>
      </c>
      <c r="S44" t="s">
        <v>35</v>
      </c>
      <c r="T44">
        <v>-83.073771271602197</v>
      </c>
      <c r="U44">
        <v>18.893577640856101</v>
      </c>
      <c r="V44" t="s">
        <v>34</v>
      </c>
      <c r="W44">
        <v>-2800.0366162812802</v>
      </c>
      <c r="X44">
        <v>5683.2599674891699</v>
      </c>
      <c r="Y44" t="s">
        <v>33</v>
      </c>
      <c r="Z44">
        <v>-161.35062433987699</v>
      </c>
      <c r="AA44">
        <v>250.15861690993</v>
      </c>
      <c r="AB44" t="s">
        <v>32</v>
      </c>
      <c r="AC44">
        <v>4343.86572671472</v>
      </c>
      <c r="AD44">
        <v>480.54428465895398</v>
      </c>
      <c r="AE44" t="s">
        <v>31</v>
      </c>
      <c r="AF44">
        <v>77.392655059743703</v>
      </c>
      <c r="AG44">
        <v>19.7895919618264</v>
      </c>
      <c r="AH44" t="s">
        <v>30</v>
      </c>
      <c r="AI44">
        <v>2788.1797531798602</v>
      </c>
      <c r="AJ44">
        <v>6838.0021837212998</v>
      </c>
      <c r="AK44" t="s">
        <v>29</v>
      </c>
      <c r="AL44">
        <v>161.05049404808599</v>
      </c>
      <c r="AM44">
        <v>284.26174352555199</v>
      </c>
      <c r="AN44" t="s">
        <v>28</v>
      </c>
      <c r="AO44">
        <v>7371.8429571064598</v>
      </c>
      <c r="AP44">
        <v>286.29542146513501</v>
      </c>
      <c r="AQ44" t="s">
        <v>27</v>
      </c>
      <c r="AR44">
        <v>107.619280246342</v>
      </c>
      <c r="AS44">
        <v>11.995285767302301</v>
      </c>
      <c r="AT44" t="s">
        <v>26</v>
      </c>
      <c r="AU44">
        <v>1099.6601541538901</v>
      </c>
      <c r="AV44">
        <v>3402.9038149175199</v>
      </c>
      <c r="AW44" t="s">
        <v>25</v>
      </c>
      <c r="AX44">
        <v>111.72355635700001</v>
      </c>
      <c r="AY44">
        <v>131.884207667552</v>
      </c>
      <c r="AZ44" t="s">
        <v>24</v>
      </c>
      <c r="BA44">
        <v>19421.018953401199</v>
      </c>
      <c r="BB44">
        <v>3285.9493992727098</v>
      </c>
      <c r="BC44" t="s">
        <v>23</v>
      </c>
      <c r="BD44">
        <v>-284.56846609575098</v>
      </c>
      <c r="BE44">
        <v>157.70178381270799</v>
      </c>
      <c r="BF44" t="s">
        <v>22</v>
      </c>
      <c r="BG44">
        <v>29352.315921065001</v>
      </c>
      <c r="BH44">
        <v>292059.989621179</v>
      </c>
      <c r="BI44" t="s">
        <v>21</v>
      </c>
      <c r="BJ44">
        <v>-3159.2147870285798</v>
      </c>
      <c r="BK44">
        <v>25856.072442650799</v>
      </c>
      <c r="BL44" t="s">
        <v>20</v>
      </c>
      <c r="BM44">
        <v>3269.06593776216</v>
      </c>
      <c r="BN44">
        <v>331.42373478365101</v>
      </c>
      <c r="BO44" t="s">
        <v>19</v>
      </c>
      <c r="BP44">
        <v>145.51632691256299</v>
      </c>
      <c r="BQ44">
        <v>12.315962399814</v>
      </c>
      <c r="BR44" t="s">
        <v>18</v>
      </c>
      <c r="BS44">
        <v>6339.6403370120597</v>
      </c>
      <c r="BT44">
        <v>8068.4279054631297</v>
      </c>
      <c r="BU44" t="s">
        <v>17</v>
      </c>
      <c r="BV44">
        <v>110.695745306688</v>
      </c>
      <c r="BW44">
        <v>385.782325261268</v>
      </c>
      <c r="CB44" s="1">
        <f t="shared" si="1"/>
        <v>6.1040637500570201</v>
      </c>
      <c r="CC44">
        <v>33.21</v>
      </c>
      <c r="CE44">
        <v>35.57</v>
      </c>
    </row>
    <row r="45" spans="1:83">
      <c r="A45" t="s">
        <v>4</v>
      </c>
      <c r="B45">
        <v>-8.04571998765703</v>
      </c>
      <c r="C45">
        <v>0.179829856030124</v>
      </c>
      <c r="D45" t="s">
        <v>40</v>
      </c>
      <c r="E45">
        <v>59826.809668464899</v>
      </c>
      <c r="F45">
        <v>90957.301170435705</v>
      </c>
      <c r="G45" t="s">
        <v>39</v>
      </c>
      <c r="H45">
        <v>-117.652541681505</v>
      </c>
      <c r="I45">
        <v>4251.9889967957797</v>
      </c>
      <c r="J45" t="s">
        <v>38</v>
      </c>
      <c r="K45">
        <v>106453.10916658099</v>
      </c>
      <c r="L45">
        <v>5568903.22441593</v>
      </c>
      <c r="M45" t="s">
        <v>37</v>
      </c>
      <c r="N45">
        <v>-12578.7420396172</v>
      </c>
      <c r="O45">
        <v>466789.28298538399</v>
      </c>
      <c r="P45" t="s">
        <v>36</v>
      </c>
      <c r="Q45">
        <v>-4422.0838391788002</v>
      </c>
      <c r="R45">
        <v>448.01796659625097</v>
      </c>
      <c r="S45" t="s">
        <v>35</v>
      </c>
      <c r="T45">
        <v>-82.931847195980694</v>
      </c>
      <c r="U45">
        <v>17.5594060435103</v>
      </c>
      <c r="V45" t="s">
        <v>34</v>
      </c>
      <c r="W45">
        <v>-2805.6300093229102</v>
      </c>
      <c r="X45">
        <v>5544.3589242810704</v>
      </c>
      <c r="Y45" t="s">
        <v>33</v>
      </c>
      <c r="Z45">
        <v>-159.525233422356</v>
      </c>
      <c r="AA45">
        <v>233.99256743560699</v>
      </c>
      <c r="AB45" t="s">
        <v>32</v>
      </c>
      <c r="AC45">
        <v>4338.8184276198399</v>
      </c>
      <c r="AD45">
        <v>466.81896150672901</v>
      </c>
      <c r="AE45" t="s">
        <v>31</v>
      </c>
      <c r="AF45">
        <v>79.064529973700701</v>
      </c>
      <c r="AG45">
        <v>18.394224109775902</v>
      </c>
      <c r="AH45" t="s">
        <v>30</v>
      </c>
      <c r="AI45">
        <v>2794.1894471658302</v>
      </c>
      <c r="AJ45">
        <v>6655.1502522027804</v>
      </c>
      <c r="AK45" t="s">
        <v>29</v>
      </c>
      <c r="AL45">
        <v>159.20491506699</v>
      </c>
      <c r="AM45">
        <v>265.278817039194</v>
      </c>
      <c r="AN45" t="s">
        <v>28</v>
      </c>
      <c r="AO45">
        <v>7370.83115779129</v>
      </c>
      <c r="AP45">
        <v>279.93250504300403</v>
      </c>
      <c r="AQ45" t="s">
        <v>27</v>
      </c>
      <c r="AR45">
        <v>107.994447113898</v>
      </c>
      <c r="AS45">
        <v>11.3198713872791</v>
      </c>
      <c r="AT45" t="s">
        <v>26</v>
      </c>
      <c r="AU45">
        <v>1104.81480216103</v>
      </c>
      <c r="AV45">
        <v>3273.9289368884502</v>
      </c>
      <c r="AW45" t="s">
        <v>25</v>
      </c>
      <c r="AX45">
        <v>110.303660199937</v>
      </c>
      <c r="AY45">
        <v>120.370171156971</v>
      </c>
      <c r="AZ45" t="s">
        <v>24</v>
      </c>
      <c r="BA45">
        <v>19399.329738139098</v>
      </c>
      <c r="BB45">
        <v>3227.9290027850602</v>
      </c>
      <c r="BC45" t="s">
        <v>23</v>
      </c>
      <c r="BD45">
        <v>-276.52831969562698</v>
      </c>
      <c r="BE45">
        <v>149.61568041063001</v>
      </c>
      <c r="BF45" t="s">
        <v>22</v>
      </c>
      <c r="BG45">
        <v>29382.991136221899</v>
      </c>
      <c r="BH45">
        <v>289982.30430418602</v>
      </c>
      <c r="BI45" t="s">
        <v>21</v>
      </c>
      <c r="BJ45">
        <v>-3180.9805253148202</v>
      </c>
      <c r="BK45">
        <v>24867.823700455199</v>
      </c>
      <c r="BL45" t="s">
        <v>20</v>
      </c>
      <c r="BM45">
        <v>3265.7304494222499</v>
      </c>
      <c r="BN45">
        <v>320.049182918611</v>
      </c>
      <c r="BO45" t="s">
        <v>19</v>
      </c>
      <c r="BP45">
        <v>146.602798606828</v>
      </c>
      <c r="BQ45">
        <v>11.3747774894494</v>
      </c>
      <c r="BR45" t="s">
        <v>18</v>
      </c>
      <c r="BS45">
        <v>6334.6602895952801</v>
      </c>
      <c r="BT45">
        <v>7876.6939436038301</v>
      </c>
      <c r="BU45" t="s">
        <v>17</v>
      </c>
      <c r="BV45">
        <v>112.621477127381</v>
      </c>
      <c r="BW45">
        <v>359.56346763713702</v>
      </c>
      <c r="CB45" s="1">
        <f t="shared" si="1"/>
        <v>8.04571998765703</v>
      </c>
      <c r="CC45">
        <v>35.28</v>
      </c>
      <c r="CE45">
        <v>33.21</v>
      </c>
    </row>
    <row r="46" spans="1:83">
      <c r="A46" t="s">
        <v>4</v>
      </c>
      <c r="B46">
        <v>-8.9870910735549892</v>
      </c>
      <c r="C46">
        <v>0.17812177519903599</v>
      </c>
      <c r="D46" t="s">
        <v>40</v>
      </c>
      <c r="E46">
        <v>59747.351424109002</v>
      </c>
      <c r="F46">
        <v>89333.017876848695</v>
      </c>
      <c r="G46" t="s">
        <v>39</v>
      </c>
      <c r="H46">
        <v>-84.810250903455497</v>
      </c>
      <c r="I46">
        <v>3983.13590187716</v>
      </c>
      <c r="J46" t="s">
        <v>38</v>
      </c>
      <c r="K46">
        <v>106669.284476382</v>
      </c>
      <c r="L46">
        <v>5503467.0658625802</v>
      </c>
      <c r="M46" t="s">
        <v>37</v>
      </c>
      <c r="N46">
        <v>-12743.007428421501</v>
      </c>
      <c r="O46">
        <v>432555.12360759702</v>
      </c>
      <c r="P46" t="s">
        <v>36</v>
      </c>
      <c r="Q46">
        <v>-4418.7092940739903</v>
      </c>
      <c r="R46">
        <v>435.38683910147199</v>
      </c>
      <c r="S46" t="s">
        <v>35</v>
      </c>
      <c r="T46">
        <v>-84.135862873219494</v>
      </c>
      <c r="U46">
        <v>16.1051786009964</v>
      </c>
      <c r="V46" t="s">
        <v>34</v>
      </c>
      <c r="W46">
        <v>-2819.35170724009</v>
      </c>
      <c r="X46">
        <v>5406.3330813787397</v>
      </c>
      <c r="Y46" t="s">
        <v>33</v>
      </c>
      <c r="Z46">
        <v>-154.46920844373099</v>
      </c>
      <c r="AA46">
        <v>215.54919573466901</v>
      </c>
      <c r="AB46" t="s">
        <v>32</v>
      </c>
      <c r="AC46">
        <v>4331.1809990783404</v>
      </c>
      <c r="AD46">
        <v>453.73263542229398</v>
      </c>
      <c r="AE46" t="s">
        <v>31</v>
      </c>
      <c r="AF46">
        <v>81.756749132809006</v>
      </c>
      <c r="AG46">
        <v>16.8716004779257</v>
      </c>
      <c r="AH46" t="s">
        <v>30</v>
      </c>
      <c r="AI46">
        <v>2807.1165077635301</v>
      </c>
      <c r="AJ46">
        <v>6474.2507676825298</v>
      </c>
      <c r="AK46" t="s">
        <v>29</v>
      </c>
      <c r="AL46">
        <v>154.71850418417</v>
      </c>
      <c r="AM46">
        <v>243.722538333421</v>
      </c>
      <c r="AN46" t="s">
        <v>28</v>
      </c>
      <c r="AO46">
        <v>7369.7828427873301</v>
      </c>
      <c r="AP46">
        <v>273.915889136685</v>
      </c>
      <c r="AQ46" t="s">
        <v>27</v>
      </c>
      <c r="AR46">
        <v>108.39524692796201</v>
      </c>
      <c r="AS46">
        <v>10.574025409886399</v>
      </c>
      <c r="AT46" t="s">
        <v>26</v>
      </c>
      <c r="AU46">
        <v>1109.56960030049</v>
      </c>
      <c r="AV46">
        <v>3148.5929791459798</v>
      </c>
      <c r="AW46" t="s">
        <v>25</v>
      </c>
      <c r="AX46">
        <v>108.8458292319</v>
      </c>
      <c r="AY46">
        <v>107.83696909267699</v>
      </c>
      <c r="AZ46" t="s">
        <v>24</v>
      </c>
      <c r="BA46">
        <v>19376.309691042101</v>
      </c>
      <c r="BB46">
        <v>3172.4214741237402</v>
      </c>
      <c r="BC46" t="s">
        <v>23</v>
      </c>
      <c r="BD46">
        <v>-267.13718584215201</v>
      </c>
      <c r="BE46">
        <v>140.56312620088599</v>
      </c>
      <c r="BF46" t="s">
        <v>22</v>
      </c>
      <c r="BG46">
        <v>29471.583342396199</v>
      </c>
      <c r="BH46">
        <v>287862.07282141899</v>
      </c>
      <c r="BI46" t="s">
        <v>21</v>
      </c>
      <c r="BJ46">
        <v>-3248.6054365076102</v>
      </c>
      <c r="BK46">
        <v>23680.051037238401</v>
      </c>
      <c r="BL46" t="s">
        <v>20</v>
      </c>
      <c r="BM46">
        <v>3267.3969981329101</v>
      </c>
      <c r="BN46">
        <v>309.32986201067598</v>
      </c>
      <c r="BO46" t="s">
        <v>19</v>
      </c>
      <c r="BP46">
        <v>146.15550401474999</v>
      </c>
      <c r="BQ46">
        <v>10.3613906971954</v>
      </c>
      <c r="BR46" t="s">
        <v>18</v>
      </c>
      <c r="BS46">
        <v>6330.7180058906097</v>
      </c>
      <c r="BT46">
        <v>7687.5324228122499</v>
      </c>
      <c r="BU46" t="s">
        <v>17</v>
      </c>
      <c r="BV46">
        <v>114.258752293841</v>
      </c>
      <c r="BW46">
        <v>330.11714389601201</v>
      </c>
      <c r="CB46" s="1">
        <f t="shared" si="1"/>
        <v>8.9870910735549892</v>
      </c>
      <c r="CC46">
        <v>35.28</v>
      </c>
      <c r="CE46">
        <v>33.21</v>
      </c>
    </row>
    <row r="47" spans="1:83">
      <c r="A47" t="s">
        <v>4</v>
      </c>
      <c r="B47">
        <v>-8.2910762026297107</v>
      </c>
      <c r="C47">
        <v>0.173068046154428</v>
      </c>
      <c r="D47" t="s">
        <v>40</v>
      </c>
      <c r="E47">
        <v>59662.139950949502</v>
      </c>
      <c r="F47">
        <v>87753.485967775297</v>
      </c>
      <c r="G47" t="s">
        <v>39</v>
      </c>
      <c r="H47">
        <v>-52.928656175478501</v>
      </c>
      <c r="I47">
        <v>3771.4146426461698</v>
      </c>
      <c r="J47" t="s">
        <v>38</v>
      </c>
      <c r="K47">
        <v>106714.707913472</v>
      </c>
      <c r="L47">
        <v>5437726.4575647898</v>
      </c>
      <c r="M47" t="s">
        <v>37</v>
      </c>
      <c r="N47">
        <v>-12766.6231561725</v>
      </c>
      <c r="O47">
        <v>405596.44329638098</v>
      </c>
      <c r="P47" t="s">
        <v>36</v>
      </c>
      <c r="Q47">
        <v>-4417.6813230499401</v>
      </c>
      <c r="R47">
        <v>423.09936361624301</v>
      </c>
      <c r="S47" t="s">
        <v>35</v>
      </c>
      <c r="T47">
        <v>-84.404507824997395</v>
      </c>
      <c r="U47">
        <v>14.979556681153699</v>
      </c>
      <c r="V47" t="s">
        <v>34</v>
      </c>
      <c r="W47">
        <v>-2827.58439824786</v>
      </c>
      <c r="X47">
        <v>5269.5302501801198</v>
      </c>
      <c r="Y47" t="s">
        <v>33</v>
      </c>
      <c r="Z47">
        <v>-151.628170562712</v>
      </c>
      <c r="AA47">
        <v>200.99666005687999</v>
      </c>
      <c r="AB47" t="s">
        <v>32</v>
      </c>
      <c r="AC47">
        <v>4333.40833267772</v>
      </c>
      <c r="AD47">
        <v>440.99971452264498</v>
      </c>
      <c r="AE47" t="s">
        <v>31</v>
      </c>
      <c r="AF47">
        <v>81.012900196717993</v>
      </c>
      <c r="AG47">
        <v>15.6930797632465</v>
      </c>
      <c r="AH47" t="s">
        <v>30</v>
      </c>
      <c r="AI47">
        <v>2816.24257996299</v>
      </c>
      <c r="AJ47">
        <v>6295.6098617634998</v>
      </c>
      <c r="AK47" t="s">
        <v>29</v>
      </c>
      <c r="AL47">
        <v>151.74411353952999</v>
      </c>
      <c r="AM47">
        <v>226.77787287208301</v>
      </c>
      <c r="AN47" t="s">
        <v>28</v>
      </c>
      <c r="AO47">
        <v>7372.1541891514298</v>
      </c>
      <c r="AP47">
        <v>268.00938064468698</v>
      </c>
      <c r="AQ47" t="s">
        <v>27</v>
      </c>
      <c r="AR47">
        <v>107.582983923084</v>
      </c>
      <c r="AS47">
        <v>9.9801129210815205</v>
      </c>
      <c r="AT47" t="s">
        <v>26</v>
      </c>
      <c r="AU47">
        <v>1108.25232377113</v>
      </c>
      <c r="AV47">
        <v>3026.35535752243</v>
      </c>
      <c r="AW47" t="s">
        <v>25</v>
      </c>
      <c r="AX47">
        <v>109.126652635209</v>
      </c>
      <c r="AY47">
        <v>98.322749424794196</v>
      </c>
      <c r="AZ47" t="s">
        <v>24</v>
      </c>
      <c r="BA47">
        <v>19352.6716171435</v>
      </c>
      <c r="BB47">
        <v>3118.1550987986798</v>
      </c>
      <c r="BC47" t="s">
        <v>23</v>
      </c>
      <c r="BD47">
        <v>-258.26379925513203</v>
      </c>
      <c r="BE47">
        <v>133.369416328265</v>
      </c>
      <c r="BF47" t="s">
        <v>22</v>
      </c>
      <c r="BG47">
        <v>29560.776493342299</v>
      </c>
      <c r="BH47">
        <v>285696.78537963599</v>
      </c>
      <c r="BI47" t="s">
        <v>21</v>
      </c>
      <c r="BJ47">
        <v>-3309.2404988319699</v>
      </c>
      <c r="BK47">
        <v>22690.505901103301</v>
      </c>
      <c r="BL47" t="s">
        <v>20</v>
      </c>
      <c r="BM47">
        <v>3262.8360620510798</v>
      </c>
      <c r="BN47">
        <v>299.00376297899402</v>
      </c>
      <c r="BO47" t="s">
        <v>19</v>
      </c>
      <c r="BP47">
        <v>147.339210293062</v>
      </c>
      <c r="BQ47">
        <v>9.5857427553151595</v>
      </c>
      <c r="BR47" t="s">
        <v>18</v>
      </c>
      <c r="BS47">
        <v>6322.8211524541703</v>
      </c>
      <c r="BT47">
        <v>7501.8194180823702</v>
      </c>
      <c r="BU47" t="s">
        <v>17</v>
      </c>
      <c r="BV47">
        <v>117.036487267485</v>
      </c>
      <c r="BW47">
        <v>307.26862334012401</v>
      </c>
      <c r="CB47" s="1">
        <f t="shared" si="1"/>
        <v>8.2910762026297107</v>
      </c>
      <c r="CC47">
        <v>35.32</v>
      </c>
      <c r="CE47">
        <v>35.28</v>
      </c>
    </row>
    <row r="48" spans="1:83">
      <c r="A48" t="s">
        <v>4</v>
      </c>
      <c r="B48">
        <v>-8.9788482273946197</v>
      </c>
      <c r="C48">
        <v>0.17657313082881301</v>
      </c>
      <c r="D48" t="s">
        <v>40</v>
      </c>
      <c r="E48">
        <v>59569.307642600499</v>
      </c>
      <c r="F48">
        <v>86224.943850940006</v>
      </c>
      <c r="G48" t="s">
        <v>39</v>
      </c>
      <c r="H48">
        <v>-17.4983216210811</v>
      </c>
      <c r="I48">
        <v>3555.5403450079398</v>
      </c>
      <c r="J48" t="s">
        <v>38</v>
      </c>
      <c r="K48">
        <v>107430.59607293</v>
      </c>
      <c r="L48">
        <v>5415229.58681319</v>
      </c>
      <c r="M48" t="s">
        <v>37</v>
      </c>
      <c r="N48">
        <v>-13241.765247572301</v>
      </c>
      <c r="O48">
        <v>395821.98133533401</v>
      </c>
      <c r="P48" t="s">
        <v>36</v>
      </c>
      <c r="Q48">
        <v>-4411.3324427870702</v>
      </c>
      <c r="R48">
        <v>411.20413617040703</v>
      </c>
      <c r="S48" t="s">
        <v>35</v>
      </c>
      <c r="T48">
        <v>-86.416211581558301</v>
      </c>
      <c r="U48">
        <v>13.8492193035142</v>
      </c>
      <c r="V48" t="s">
        <v>34</v>
      </c>
      <c r="W48">
        <v>-2831.1199551714399</v>
      </c>
      <c r="X48">
        <v>5135.4534344416297</v>
      </c>
      <c r="Y48" t="s">
        <v>33</v>
      </c>
      <c r="Z48">
        <v>-150.461567261423</v>
      </c>
      <c r="AA48">
        <v>186.218335418278</v>
      </c>
      <c r="AB48" t="s">
        <v>32</v>
      </c>
      <c r="AC48">
        <v>4334.5584878774398</v>
      </c>
      <c r="AD48">
        <v>428.66855331165601</v>
      </c>
      <c r="AE48" t="s">
        <v>31</v>
      </c>
      <c r="AF48">
        <v>80.666930734644097</v>
      </c>
      <c r="AG48">
        <v>14.5094544627259</v>
      </c>
      <c r="AH48" t="s">
        <v>30</v>
      </c>
      <c r="AI48">
        <v>2820.1148877252099</v>
      </c>
      <c r="AJ48">
        <v>6121.2427151660704</v>
      </c>
      <c r="AK48" t="s">
        <v>29</v>
      </c>
      <c r="AL48">
        <v>150.539040731059</v>
      </c>
      <c r="AM48">
        <v>209.635764388848</v>
      </c>
      <c r="AN48" t="s">
        <v>28</v>
      </c>
      <c r="AO48">
        <v>7378.19974011052</v>
      </c>
      <c r="AP48">
        <v>262.249888390536</v>
      </c>
      <c r="AQ48" t="s">
        <v>27</v>
      </c>
      <c r="AR48">
        <v>105.59604101223501</v>
      </c>
      <c r="AS48">
        <v>9.3694792709701407</v>
      </c>
      <c r="AT48" t="s">
        <v>26</v>
      </c>
      <c r="AU48">
        <v>1109.49061611314</v>
      </c>
      <c r="AV48">
        <v>2909.19828359844</v>
      </c>
      <c r="AW48" t="s">
        <v>25</v>
      </c>
      <c r="AX48">
        <v>108.81262126878499</v>
      </c>
      <c r="AY48">
        <v>89.039056491311499</v>
      </c>
      <c r="AZ48" t="s">
        <v>24</v>
      </c>
      <c r="BA48">
        <v>19327.177171368501</v>
      </c>
      <c r="BB48">
        <v>3065.3668202078202</v>
      </c>
      <c r="BC48" t="s">
        <v>23</v>
      </c>
      <c r="BD48">
        <v>-248.59823263418801</v>
      </c>
      <c r="BE48">
        <v>125.97491983216101</v>
      </c>
      <c r="BF48" t="s">
        <v>22</v>
      </c>
      <c r="BG48">
        <v>29628.463959344099</v>
      </c>
      <c r="BH48">
        <v>283522.34620600397</v>
      </c>
      <c r="BI48" t="s">
        <v>21</v>
      </c>
      <c r="BJ48">
        <v>-3357.1514815260198</v>
      </c>
      <c r="BK48">
        <v>21640.072695744799</v>
      </c>
      <c r="BL48" t="s">
        <v>20</v>
      </c>
      <c r="BM48">
        <v>3260.4574888091902</v>
      </c>
      <c r="BN48">
        <v>289.10923326744199</v>
      </c>
      <c r="BO48" t="s">
        <v>19</v>
      </c>
      <c r="BP48">
        <v>148.05239779245099</v>
      </c>
      <c r="BQ48">
        <v>8.8149900309639104</v>
      </c>
      <c r="BR48" t="s">
        <v>18</v>
      </c>
      <c r="BS48">
        <v>6314.00207456109</v>
      </c>
      <c r="BT48">
        <v>7322.20011341797</v>
      </c>
      <c r="BU48" t="s">
        <v>17</v>
      </c>
      <c r="BV48">
        <v>120.264700793852</v>
      </c>
      <c r="BW48">
        <v>284.48934490401501</v>
      </c>
      <c r="CB48" s="1">
        <f t="shared" si="1"/>
        <v>8.9788482273946197</v>
      </c>
      <c r="CC48">
        <v>35.32</v>
      </c>
      <c r="CE48">
        <v>35.28</v>
      </c>
    </row>
    <row r="49" spans="1:83">
      <c r="A49" t="s">
        <v>4</v>
      </c>
      <c r="B49">
        <v>-7.6216756789378302</v>
      </c>
      <c r="C49">
        <v>0.17741368893647799</v>
      </c>
      <c r="D49" t="s">
        <v>40</v>
      </c>
      <c r="E49">
        <v>59469.192573674802</v>
      </c>
      <c r="F49">
        <v>84756.109291107394</v>
      </c>
      <c r="G49" t="s">
        <v>39</v>
      </c>
      <c r="H49">
        <v>14.6489593552655</v>
      </c>
      <c r="I49">
        <v>3409.20624445353</v>
      </c>
      <c r="J49" t="s">
        <v>38</v>
      </c>
      <c r="K49">
        <v>107897.575387185</v>
      </c>
      <c r="L49">
        <v>5401982.0222330801</v>
      </c>
      <c r="M49" t="s">
        <v>37</v>
      </c>
      <c r="N49">
        <v>-13505.632512652601</v>
      </c>
      <c r="O49">
        <v>391605.67047089897</v>
      </c>
      <c r="P49" t="s">
        <v>36</v>
      </c>
      <c r="Q49">
        <v>-4409.4980398625703</v>
      </c>
      <c r="R49">
        <v>399.81589738701302</v>
      </c>
      <c r="S49" t="s">
        <v>35</v>
      </c>
      <c r="T49">
        <v>-86.8349182408394</v>
      </c>
      <c r="U49">
        <v>13.094688125499999</v>
      </c>
      <c r="V49" t="s">
        <v>34</v>
      </c>
      <c r="W49">
        <v>-2832.76105887208</v>
      </c>
      <c r="X49">
        <v>5010.4282810260702</v>
      </c>
      <c r="Y49" t="s">
        <v>33</v>
      </c>
      <c r="Z49">
        <v>-149.89796949594901</v>
      </c>
      <c r="AA49">
        <v>176.61941608985799</v>
      </c>
      <c r="AB49" t="s">
        <v>32</v>
      </c>
      <c r="AC49">
        <v>4339.9179746135896</v>
      </c>
      <c r="AD49">
        <v>416.87483377801499</v>
      </c>
      <c r="AE49" t="s">
        <v>31</v>
      </c>
      <c r="AF49">
        <v>79.1935311237458</v>
      </c>
      <c r="AG49">
        <v>13.720310527440001</v>
      </c>
      <c r="AH49" t="s">
        <v>30</v>
      </c>
      <c r="AI49">
        <v>2822.22361450158</v>
      </c>
      <c r="AJ49">
        <v>5959.3053403737003</v>
      </c>
      <c r="AK49" t="s">
        <v>29</v>
      </c>
      <c r="AL49">
        <v>149.87149527871301</v>
      </c>
      <c r="AM49">
        <v>198.53792542901201</v>
      </c>
      <c r="AN49" t="s">
        <v>28</v>
      </c>
      <c r="AO49">
        <v>7393.5897693780098</v>
      </c>
      <c r="AP49">
        <v>256.71241786667002</v>
      </c>
      <c r="AQ49" t="s">
        <v>27</v>
      </c>
      <c r="AR49">
        <v>101.26027242503</v>
      </c>
      <c r="AS49">
        <v>8.9549587921645202</v>
      </c>
      <c r="AT49" t="s">
        <v>26</v>
      </c>
      <c r="AU49">
        <v>1108.42761645169</v>
      </c>
      <c r="AV49">
        <v>2801.9448673083498</v>
      </c>
      <c r="AW49" t="s">
        <v>25</v>
      </c>
      <c r="AX49">
        <v>108.955512673341</v>
      </c>
      <c r="AY49">
        <v>83.185445861952601</v>
      </c>
      <c r="AZ49" t="s">
        <v>24</v>
      </c>
      <c r="BA49">
        <v>19307.560481977602</v>
      </c>
      <c r="BB49">
        <v>3014.4865010891299</v>
      </c>
      <c r="BC49" t="s">
        <v>23</v>
      </c>
      <c r="BD49">
        <v>-242.21727757423599</v>
      </c>
      <c r="BE49">
        <v>120.936289824399</v>
      </c>
      <c r="BF49" t="s">
        <v>22</v>
      </c>
      <c r="BG49">
        <v>29720.970989419799</v>
      </c>
      <c r="BH49">
        <v>281436.27943413798</v>
      </c>
      <c r="BI49" t="s">
        <v>21</v>
      </c>
      <c r="BJ49">
        <v>-3411.0319046391701</v>
      </c>
      <c r="BK49">
        <v>20928.886410071202</v>
      </c>
      <c r="BL49" t="s">
        <v>20</v>
      </c>
      <c r="BM49">
        <v>3249.9853343929799</v>
      </c>
      <c r="BN49">
        <v>279.71890283594598</v>
      </c>
      <c r="BO49" t="s">
        <v>19</v>
      </c>
      <c r="BP49">
        <v>150.42312231281599</v>
      </c>
      <c r="BQ49">
        <v>8.3044303941842905</v>
      </c>
      <c r="BR49" t="s">
        <v>18</v>
      </c>
      <c r="BS49">
        <v>6308.0759966678597</v>
      </c>
      <c r="BT49">
        <v>7156.5525531133399</v>
      </c>
      <c r="BU49" t="s">
        <v>17</v>
      </c>
      <c r="BV49">
        <v>121.98058993188501</v>
      </c>
      <c r="BW49">
        <v>269.90986425859802</v>
      </c>
      <c r="CB49" s="1">
        <f t="shared" si="1"/>
        <v>7.6216756789378302</v>
      </c>
      <c r="CC49">
        <v>38.44</v>
      </c>
      <c r="CE49">
        <v>35.32</v>
      </c>
    </row>
    <row r="50" spans="1:83">
      <c r="A50" t="s">
        <v>4</v>
      </c>
      <c r="B50">
        <v>-6.6366778268041298</v>
      </c>
      <c r="C50">
        <v>0.17624973354736201</v>
      </c>
      <c r="D50" t="s">
        <v>40</v>
      </c>
      <c r="E50">
        <v>59375.317790950598</v>
      </c>
      <c r="F50">
        <v>83342.972707350302</v>
      </c>
      <c r="G50" t="s">
        <v>39</v>
      </c>
      <c r="H50">
        <v>40.081556681712499</v>
      </c>
      <c r="I50">
        <v>3307.21118439872</v>
      </c>
      <c r="J50" t="s">
        <v>38</v>
      </c>
      <c r="K50">
        <v>108265.01847341799</v>
      </c>
      <c r="L50">
        <v>5392371.8839166397</v>
      </c>
      <c r="M50" t="s">
        <v>37</v>
      </c>
      <c r="N50">
        <v>-13684.154302299399</v>
      </c>
      <c r="O50">
        <v>389331.177402845</v>
      </c>
      <c r="P50" t="s">
        <v>36</v>
      </c>
      <c r="Q50">
        <v>-4416.5938754317103</v>
      </c>
      <c r="R50">
        <v>388.946239433762</v>
      </c>
      <c r="S50" t="s">
        <v>35</v>
      </c>
      <c r="T50">
        <v>-85.232398163961093</v>
      </c>
      <c r="U50">
        <v>12.574256693643299</v>
      </c>
      <c r="V50" t="s">
        <v>34</v>
      </c>
      <c r="W50">
        <v>-2837.25468025387</v>
      </c>
      <c r="X50">
        <v>4889.90898464575</v>
      </c>
      <c r="Y50" t="s">
        <v>33</v>
      </c>
      <c r="Z50">
        <v>-148.77379179399699</v>
      </c>
      <c r="AA50">
        <v>169.94301351685601</v>
      </c>
      <c r="AB50" t="s">
        <v>32</v>
      </c>
      <c r="AC50">
        <v>4351.3648065572597</v>
      </c>
      <c r="AD50">
        <v>405.61463151422299</v>
      </c>
      <c r="AE50" t="s">
        <v>31</v>
      </c>
      <c r="AF50">
        <v>76.620800473656104</v>
      </c>
      <c r="AG50">
        <v>13.1759428404128</v>
      </c>
      <c r="AH50" t="s">
        <v>30</v>
      </c>
      <c r="AI50">
        <v>2827.3662637493298</v>
      </c>
      <c r="AJ50">
        <v>5803.8283179390601</v>
      </c>
      <c r="AK50" t="s">
        <v>29</v>
      </c>
      <c r="AL50">
        <v>148.65769571835301</v>
      </c>
      <c r="AM50">
        <v>190.83633599577601</v>
      </c>
      <c r="AN50" t="s">
        <v>28</v>
      </c>
      <c r="AO50">
        <v>7409.8961921538303</v>
      </c>
      <c r="AP50">
        <v>251.383817555886</v>
      </c>
      <c r="AQ50" t="s">
        <v>27</v>
      </c>
      <c r="AR50">
        <v>97.397787444733794</v>
      </c>
      <c r="AS50">
        <v>8.6652294989543197</v>
      </c>
      <c r="AT50" t="s">
        <v>26</v>
      </c>
      <c r="AU50">
        <v>1104.88536121162</v>
      </c>
      <c r="AV50">
        <v>2700.35928379304</v>
      </c>
      <c r="AW50" t="s">
        <v>25</v>
      </c>
      <c r="AX50">
        <v>109.60511485582001</v>
      </c>
      <c r="AY50">
        <v>79.186292178096906</v>
      </c>
      <c r="AZ50" t="s">
        <v>24</v>
      </c>
      <c r="BA50">
        <v>19291.736479336902</v>
      </c>
      <c r="BB50">
        <v>2965.31512926085</v>
      </c>
      <c r="BC50" t="s">
        <v>23</v>
      </c>
      <c r="BD50">
        <v>-237.88065168025901</v>
      </c>
      <c r="BE50">
        <v>117.404543771793</v>
      </c>
      <c r="BF50" t="s">
        <v>22</v>
      </c>
      <c r="BG50">
        <v>29842.7645821599</v>
      </c>
      <c r="BH50">
        <v>279367.219381959</v>
      </c>
      <c r="BI50" t="s">
        <v>21</v>
      </c>
      <c r="BJ50">
        <v>-3471.3568022046202</v>
      </c>
      <c r="BK50">
        <v>20420.321878220999</v>
      </c>
      <c r="BL50" t="s">
        <v>20</v>
      </c>
      <c r="BM50">
        <v>3234.63806668196</v>
      </c>
      <c r="BN50">
        <v>270.78286503378501</v>
      </c>
      <c r="BO50" t="s">
        <v>19</v>
      </c>
      <c r="BP50">
        <v>153.429058570439</v>
      </c>
      <c r="BQ50">
        <v>7.9521284557782499</v>
      </c>
      <c r="BR50" t="s">
        <v>18</v>
      </c>
      <c r="BS50">
        <v>6305.9017552654796</v>
      </c>
      <c r="BT50">
        <v>6998.7835902808501</v>
      </c>
      <c r="BU50" t="s">
        <v>17</v>
      </c>
      <c r="BV50">
        <v>122.489192806052</v>
      </c>
      <c r="BW50">
        <v>259.91747882305901</v>
      </c>
      <c r="CB50" s="1">
        <f t="shared" si="1"/>
        <v>6.6366778268041298</v>
      </c>
      <c r="CC50">
        <v>38.44</v>
      </c>
      <c r="CE50">
        <v>35.32</v>
      </c>
    </row>
    <row r="51" spans="1:83">
      <c r="A51" t="s">
        <v>4</v>
      </c>
      <c r="B51">
        <v>-6.7217238008055302</v>
      </c>
      <c r="C51">
        <v>0.16500831210195299</v>
      </c>
      <c r="D51" t="s">
        <v>40</v>
      </c>
      <c r="E51">
        <v>59273.609625589103</v>
      </c>
      <c r="F51">
        <v>81969.066629579203</v>
      </c>
      <c r="G51" t="s">
        <v>39</v>
      </c>
      <c r="H51">
        <v>67.166390261171401</v>
      </c>
      <c r="I51">
        <v>3210.5738873989399</v>
      </c>
      <c r="J51" t="s">
        <v>38</v>
      </c>
      <c r="K51">
        <v>108524.586478789</v>
      </c>
      <c r="L51">
        <v>5382106.1976885097</v>
      </c>
      <c r="M51" t="s">
        <v>37</v>
      </c>
      <c r="N51">
        <v>-13809.680602136899</v>
      </c>
      <c r="O51">
        <v>386919.838916243</v>
      </c>
      <c r="P51" t="s">
        <v>36</v>
      </c>
      <c r="Q51">
        <v>-4430.4686359317702</v>
      </c>
      <c r="R51">
        <v>378.45695370174798</v>
      </c>
      <c r="S51" t="s">
        <v>35</v>
      </c>
      <c r="T51">
        <v>-82.211137818788899</v>
      </c>
      <c r="U51">
        <v>12.084247864545301</v>
      </c>
      <c r="V51" t="s">
        <v>34</v>
      </c>
      <c r="W51">
        <v>-2820.4903847016299</v>
      </c>
      <c r="X51">
        <v>4733.2737537002904</v>
      </c>
      <c r="Y51" t="s">
        <v>33</v>
      </c>
      <c r="Z51">
        <v>-152.65877961938401</v>
      </c>
      <c r="AA51">
        <v>161.53563095833599</v>
      </c>
      <c r="AB51" t="s">
        <v>32</v>
      </c>
      <c r="AC51">
        <v>4361.4060534668997</v>
      </c>
      <c r="AD51">
        <v>394.74797559002502</v>
      </c>
      <c r="AE51" t="s">
        <v>31</v>
      </c>
      <c r="AF51">
        <v>74.421925751452207</v>
      </c>
      <c r="AG51">
        <v>12.663483524345899</v>
      </c>
      <c r="AH51" t="s">
        <v>30</v>
      </c>
      <c r="AI51">
        <v>2811.2028869071501</v>
      </c>
      <c r="AJ51">
        <v>5603.2869291264897</v>
      </c>
      <c r="AK51" t="s">
        <v>29</v>
      </c>
      <c r="AL51">
        <v>152.19892331294699</v>
      </c>
      <c r="AM51">
        <v>181.18701302041401</v>
      </c>
      <c r="AN51" t="s">
        <v>28</v>
      </c>
      <c r="AO51">
        <v>7424.2830502442102</v>
      </c>
      <c r="AP51">
        <v>246.208902780497</v>
      </c>
      <c r="AQ51" t="s">
        <v>27</v>
      </c>
      <c r="AR51">
        <v>94.058895897545199</v>
      </c>
      <c r="AS51">
        <v>8.39014030312382</v>
      </c>
      <c r="AT51" t="s">
        <v>26</v>
      </c>
      <c r="AU51">
        <v>1101.50617807508</v>
      </c>
      <c r="AV51">
        <v>2571.98696419213</v>
      </c>
      <c r="AW51" t="s">
        <v>25</v>
      </c>
      <c r="AX51">
        <v>110.248116112565</v>
      </c>
      <c r="AY51">
        <v>74.267143896239006</v>
      </c>
      <c r="AZ51" t="s">
        <v>24</v>
      </c>
      <c r="BA51">
        <v>19271.255600668399</v>
      </c>
      <c r="BB51">
        <v>2917.3678498834502</v>
      </c>
      <c r="BC51" t="s">
        <v>23</v>
      </c>
      <c r="BD51">
        <v>-232.41470718605501</v>
      </c>
      <c r="BE51">
        <v>114.046165393956</v>
      </c>
      <c r="BF51" t="s">
        <v>22</v>
      </c>
      <c r="BG51">
        <v>29931.9472591964</v>
      </c>
      <c r="BH51">
        <v>276604.428501027</v>
      </c>
      <c r="BI51" t="s">
        <v>21</v>
      </c>
      <c r="BJ51">
        <v>-3514.7310777037001</v>
      </c>
      <c r="BK51">
        <v>19767.2159309581</v>
      </c>
      <c r="BL51" t="s">
        <v>20</v>
      </c>
      <c r="BM51">
        <v>3219.3496948969801</v>
      </c>
      <c r="BN51">
        <v>262.20631904708398</v>
      </c>
      <c r="BO51" t="s">
        <v>19</v>
      </c>
      <c r="BP51">
        <v>156.420546762703</v>
      </c>
      <c r="BQ51">
        <v>7.6208472190693497</v>
      </c>
      <c r="BR51" t="s">
        <v>18</v>
      </c>
      <c r="BS51">
        <v>6301.4421985539802</v>
      </c>
      <c r="BT51">
        <v>6797.7019183716202</v>
      </c>
      <c r="BU51" t="s">
        <v>17</v>
      </c>
      <c r="BV51">
        <v>123.581378511003</v>
      </c>
      <c r="BW51">
        <v>247.60771898332399</v>
      </c>
      <c r="CB51" s="1">
        <f t="shared" si="1"/>
        <v>6.7217238008055302</v>
      </c>
      <c r="CC51">
        <v>36.6</v>
      </c>
      <c r="CE51">
        <v>38.44</v>
      </c>
    </row>
    <row r="52" spans="1:83">
      <c r="A52" t="s">
        <v>4</v>
      </c>
      <c r="B52">
        <v>-7.5444419247708501</v>
      </c>
      <c r="C52">
        <v>0.174400706684785</v>
      </c>
      <c r="D52" t="s">
        <v>40</v>
      </c>
      <c r="E52">
        <v>59193.619812304598</v>
      </c>
      <c r="F52">
        <v>80682.327204827801</v>
      </c>
      <c r="G52" t="s">
        <v>39</v>
      </c>
      <c r="H52">
        <v>90.549247928513495</v>
      </c>
      <c r="I52">
        <v>3101.5641923561002</v>
      </c>
      <c r="J52" t="s">
        <v>38</v>
      </c>
      <c r="K52">
        <v>108748.129969242</v>
      </c>
      <c r="L52">
        <v>5375470.7230996303</v>
      </c>
      <c r="M52" t="s">
        <v>37</v>
      </c>
      <c r="N52">
        <v>-13929.7969270678</v>
      </c>
      <c r="O52">
        <v>384997.536746934</v>
      </c>
      <c r="P52" t="s">
        <v>36</v>
      </c>
      <c r="Q52">
        <v>-4431.2478971892697</v>
      </c>
      <c r="R52">
        <v>368.75164517134198</v>
      </c>
      <c r="S52" t="s">
        <v>35</v>
      </c>
      <c r="T52">
        <v>-82.029399438481704</v>
      </c>
      <c r="U52">
        <v>11.5386495999568</v>
      </c>
      <c r="V52" t="s">
        <v>34</v>
      </c>
      <c r="W52">
        <v>-2830.75277668424</v>
      </c>
      <c r="X52">
        <v>4618.9106394391601</v>
      </c>
      <c r="Y52" t="s">
        <v>33</v>
      </c>
      <c r="Z52">
        <v>-150.05512991579701</v>
      </c>
      <c r="AA52">
        <v>154.20419909472901</v>
      </c>
      <c r="AB52" t="s">
        <v>32</v>
      </c>
      <c r="AC52">
        <v>4358.2592688221202</v>
      </c>
      <c r="AD52">
        <v>384.68497915618599</v>
      </c>
      <c r="AE52" t="s">
        <v>31</v>
      </c>
      <c r="AF52">
        <v>75.1778584638366</v>
      </c>
      <c r="AG52">
        <v>12.0925158591075</v>
      </c>
      <c r="AH52" t="s">
        <v>30</v>
      </c>
      <c r="AI52">
        <v>2817.4446717334299</v>
      </c>
      <c r="AJ52">
        <v>5456.51076404379</v>
      </c>
      <c r="AK52" t="s">
        <v>29</v>
      </c>
      <c r="AL52">
        <v>150.70270165922099</v>
      </c>
      <c r="AM52">
        <v>172.73343410795201</v>
      </c>
      <c r="AN52" t="s">
        <v>28</v>
      </c>
      <c r="AO52">
        <v>7438.4675006442803</v>
      </c>
      <c r="AP52">
        <v>241.363890246464</v>
      </c>
      <c r="AQ52" t="s">
        <v>27</v>
      </c>
      <c r="AR52">
        <v>90.4534648824024</v>
      </c>
      <c r="AS52">
        <v>8.0791869692752396</v>
      </c>
      <c r="AT52" t="s">
        <v>26</v>
      </c>
      <c r="AU52">
        <v>1104.2897325235001</v>
      </c>
      <c r="AV52">
        <v>2478.9460135674299</v>
      </c>
      <c r="AW52" t="s">
        <v>25</v>
      </c>
      <c r="AX52">
        <v>109.663220141545</v>
      </c>
      <c r="AY52">
        <v>69.998747180238695</v>
      </c>
      <c r="AZ52" t="s">
        <v>24</v>
      </c>
      <c r="BA52">
        <v>19254.355156906298</v>
      </c>
      <c r="BB52">
        <v>2872.2845008704498</v>
      </c>
      <c r="BC52" t="s">
        <v>23</v>
      </c>
      <c r="BD52">
        <v>-227.48313252019</v>
      </c>
      <c r="BE52">
        <v>110.240260586299</v>
      </c>
      <c r="BF52" t="s">
        <v>22</v>
      </c>
      <c r="BG52">
        <v>30023.953167083098</v>
      </c>
      <c r="BH52">
        <v>274480.81732950499</v>
      </c>
      <c r="BI52" t="s">
        <v>21</v>
      </c>
      <c r="BJ52">
        <v>-3563.7860913525701</v>
      </c>
      <c r="BK52">
        <v>19170.826820851998</v>
      </c>
      <c r="BL52" t="s">
        <v>20</v>
      </c>
      <c r="BM52">
        <v>3210.9850238545901</v>
      </c>
      <c r="BN52">
        <v>254.26102413133901</v>
      </c>
      <c r="BO52" t="s">
        <v>19</v>
      </c>
      <c r="BP52">
        <v>158.24229961287099</v>
      </c>
      <c r="BQ52">
        <v>7.2503468904775703</v>
      </c>
      <c r="BR52" t="s">
        <v>18</v>
      </c>
      <c r="BS52">
        <v>6296.0155241774801</v>
      </c>
      <c r="BT52">
        <v>6649.36606764101</v>
      </c>
      <c r="BU52" t="s">
        <v>17</v>
      </c>
      <c r="BV52">
        <v>125.059993477989</v>
      </c>
      <c r="BW52">
        <v>236.782015209006</v>
      </c>
      <c r="CB52" s="1">
        <f t="shared" si="1"/>
        <v>7.5444419247708501</v>
      </c>
      <c r="CC52">
        <v>36.6</v>
      </c>
      <c r="CE52">
        <v>38.44</v>
      </c>
    </row>
    <row r="53" spans="1:83">
      <c r="A53" t="s">
        <v>4</v>
      </c>
      <c r="B53">
        <v>-8.7979730356792007</v>
      </c>
      <c r="C53">
        <v>0.171701926540369</v>
      </c>
      <c r="D53" t="s">
        <v>40</v>
      </c>
      <c r="E53">
        <v>59111.630965853801</v>
      </c>
      <c r="F53">
        <v>79435.118687234804</v>
      </c>
      <c r="G53" t="s">
        <v>39</v>
      </c>
      <c r="H53">
        <v>117.854983326773</v>
      </c>
      <c r="I53">
        <v>2965.4650145785599</v>
      </c>
      <c r="J53" t="s">
        <v>38</v>
      </c>
      <c r="K53">
        <v>108670.693245078</v>
      </c>
      <c r="L53">
        <v>5368853.5862378497</v>
      </c>
      <c r="M53" t="s">
        <v>37</v>
      </c>
      <c r="N53">
        <v>-13881.3956477006</v>
      </c>
      <c r="O53">
        <v>382430.59240129299</v>
      </c>
      <c r="P53" t="s">
        <v>36</v>
      </c>
      <c r="Q53">
        <v>-4432.5341075042797</v>
      </c>
      <c r="R53">
        <v>359.38334832548901</v>
      </c>
      <c r="S53" t="s">
        <v>35</v>
      </c>
      <c r="T53">
        <v>-81.703761572557397</v>
      </c>
      <c r="U53">
        <v>10.864776196554001</v>
      </c>
      <c r="V53" t="s">
        <v>34</v>
      </c>
      <c r="W53">
        <v>-2831.5911090150798</v>
      </c>
      <c r="X53">
        <v>4510.3338426281898</v>
      </c>
      <c r="Y53" t="s">
        <v>33</v>
      </c>
      <c r="Z53">
        <v>-149.85255485801301</v>
      </c>
      <c r="AA53">
        <v>145.32335565361501</v>
      </c>
      <c r="AB53" t="s">
        <v>32</v>
      </c>
      <c r="AC53">
        <v>4351.6224129285301</v>
      </c>
      <c r="AD53">
        <v>374.954898668282</v>
      </c>
      <c r="AE53" t="s">
        <v>31</v>
      </c>
      <c r="AF53">
        <v>77.0015785849954</v>
      </c>
      <c r="AG53">
        <v>11.386257411569501</v>
      </c>
      <c r="AH53" t="s">
        <v>30</v>
      </c>
      <c r="AI53">
        <v>2817.5938136609702</v>
      </c>
      <c r="AJ53">
        <v>5317.68479580655</v>
      </c>
      <c r="AK53" t="s">
        <v>29</v>
      </c>
      <c r="AL53">
        <v>150.70408039832</v>
      </c>
      <c r="AM53">
        <v>162.520478963899</v>
      </c>
      <c r="AN53" t="s">
        <v>28</v>
      </c>
      <c r="AO53">
        <v>7438.7573404575796</v>
      </c>
      <c r="AP53">
        <v>236.653411464518</v>
      </c>
      <c r="AQ53" t="s">
        <v>27</v>
      </c>
      <c r="AR53">
        <v>90.384388207614094</v>
      </c>
      <c r="AS53">
        <v>7.6896164005658498</v>
      </c>
      <c r="AT53" t="s">
        <v>26</v>
      </c>
      <c r="AU53">
        <v>1108.8848693781699</v>
      </c>
      <c r="AV53">
        <v>2392.7929844259002</v>
      </c>
      <c r="AW53" t="s">
        <v>25</v>
      </c>
      <c r="AX53">
        <v>108.592844633998</v>
      </c>
      <c r="AY53">
        <v>64.975633941638407</v>
      </c>
      <c r="AZ53" t="s">
        <v>24</v>
      </c>
      <c r="BA53">
        <v>19231.5388700896</v>
      </c>
      <c r="BB53">
        <v>2828.44956700903</v>
      </c>
      <c r="BC53" t="s">
        <v>23</v>
      </c>
      <c r="BD53">
        <v>-219.926870074075</v>
      </c>
      <c r="BE53">
        <v>105.469943731653</v>
      </c>
      <c r="BF53" t="s">
        <v>22</v>
      </c>
      <c r="BG53">
        <v>30041.134406234502</v>
      </c>
      <c r="BH53">
        <v>272409.90741269401</v>
      </c>
      <c r="BI53" t="s">
        <v>21</v>
      </c>
      <c r="BJ53">
        <v>-3574.50597917814</v>
      </c>
      <c r="BK53">
        <v>18426.8620688398</v>
      </c>
      <c r="BL53" t="s">
        <v>20</v>
      </c>
      <c r="BM53">
        <v>3209.1043040279401</v>
      </c>
      <c r="BN53">
        <v>246.642506009888</v>
      </c>
      <c r="BO53" t="s">
        <v>19</v>
      </c>
      <c r="BP53">
        <v>158.75683188316199</v>
      </c>
      <c r="BQ53">
        <v>6.7952333377497904</v>
      </c>
      <c r="BR53" t="s">
        <v>18</v>
      </c>
      <c r="BS53">
        <v>6290.5405988776402</v>
      </c>
      <c r="BT53">
        <v>6510.2479132686303</v>
      </c>
      <c r="BU53" t="s">
        <v>17</v>
      </c>
      <c r="BV53">
        <v>126.77479310476799</v>
      </c>
      <c r="BW53">
        <v>223.83085929217401</v>
      </c>
      <c r="CB53" s="1">
        <f t="shared" si="1"/>
        <v>8.7979730356792007</v>
      </c>
      <c r="CC53">
        <v>37.11</v>
      </c>
      <c r="CE53">
        <v>36.6</v>
      </c>
    </row>
    <row r="54" spans="1:83">
      <c r="A54" t="s">
        <v>4</v>
      </c>
      <c r="B54">
        <v>-8.9468568143518805</v>
      </c>
      <c r="C54">
        <v>0.17061322834870901</v>
      </c>
      <c r="D54" t="s">
        <v>40</v>
      </c>
      <c r="E54">
        <v>59032.211883770498</v>
      </c>
      <c r="F54">
        <v>78239.147077361806</v>
      </c>
      <c r="G54" t="s">
        <v>39</v>
      </c>
      <c r="H54">
        <v>144.31945728135199</v>
      </c>
      <c r="I54">
        <v>2835.9712335612398</v>
      </c>
      <c r="J54" t="s">
        <v>38</v>
      </c>
      <c r="K54">
        <v>108606.612773591</v>
      </c>
      <c r="L54">
        <v>5362094.9251668304</v>
      </c>
      <c r="M54" t="s">
        <v>37</v>
      </c>
      <c r="N54">
        <v>-13840.412394396901</v>
      </c>
      <c r="O54">
        <v>379702.801298081</v>
      </c>
      <c r="P54" t="s">
        <v>36</v>
      </c>
      <c r="Q54">
        <v>-4431.8014602988596</v>
      </c>
      <c r="R54">
        <v>350.48448630729001</v>
      </c>
      <c r="S54" t="s">
        <v>35</v>
      </c>
      <c r="T54">
        <v>-81.895055590893193</v>
      </c>
      <c r="U54">
        <v>10.2360917052192</v>
      </c>
      <c r="V54" t="s">
        <v>34</v>
      </c>
      <c r="W54">
        <v>-2827.8459006991402</v>
      </c>
      <c r="X54">
        <v>4404.3394390579497</v>
      </c>
      <c r="Y54" t="s">
        <v>33</v>
      </c>
      <c r="Z54">
        <v>-150.91788171083499</v>
      </c>
      <c r="AA54">
        <v>136.833664128149</v>
      </c>
      <c r="AB54" t="s">
        <v>32</v>
      </c>
      <c r="AC54">
        <v>4349.0639342473496</v>
      </c>
      <c r="AD54">
        <v>365.704377412761</v>
      </c>
      <c r="AE54" t="s">
        <v>31</v>
      </c>
      <c r="AF54">
        <v>77.689036787237399</v>
      </c>
      <c r="AG54">
        <v>10.7269551740024</v>
      </c>
      <c r="AH54" t="s">
        <v>30</v>
      </c>
      <c r="AI54">
        <v>2814.3057042560299</v>
      </c>
      <c r="AJ54">
        <v>5182.6977918060502</v>
      </c>
      <c r="AK54" t="s">
        <v>29</v>
      </c>
      <c r="AL54">
        <v>151.589064065103</v>
      </c>
      <c r="AM54">
        <v>152.78889704817499</v>
      </c>
      <c r="AN54" t="s">
        <v>28</v>
      </c>
      <c r="AO54">
        <v>7437.9636687519896</v>
      </c>
      <c r="AP54">
        <v>232.12638755762501</v>
      </c>
      <c r="AQ54" t="s">
        <v>27</v>
      </c>
      <c r="AR54">
        <v>90.608144404762797</v>
      </c>
      <c r="AS54">
        <v>7.3185307552904098</v>
      </c>
      <c r="AT54" t="s">
        <v>26</v>
      </c>
      <c r="AU54">
        <v>1114.10714641751</v>
      </c>
      <c r="AV54">
        <v>2310.8556382831598</v>
      </c>
      <c r="AW54" t="s">
        <v>25</v>
      </c>
      <c r="AX54">
        <v>107.318319537828</v>
      </c>
      <c r="AY54">
        <v>60.327885124357501</v>
      </c>
      <c r="AZ54" t="s">
        <v>24</v>
      </c>
      <c r="BA54">
        <v>19209.038532913299</v>
      </c>
      <c r="BB54">
        <v>2786.2688421113398</v>
      </c>
      <c r="BC54" t="s">
        <v>23</v>
      </c>
      <c r="BD54">
        <v>-212.42072416379801</v>
      </c>
      <c r="BE54">
        <v>100.911847154472</v>
      </c>
      <c r="BF54" t="s">
        <v>22</v>
      </c>
      <c r="BG54">
        <v>30064.5833947676</v>
      </c>
      <c r="BH54">
        <v>270343.92614384898</v>
      </c>
      <c r="BI54" t="s">
        <v>21</v>
      </c>
      <c r="BJ54">
        <v>-3588.4428709531999</v>
      </c>
      <c r="BK54">
        <v>17694.952019463501</v>
      </c>
      <c r="BL54" t="s">
        <v>20</v>
      </c>
      <c r="BM54">
        <v>3208.3239931762</v>
      </c>
      <c r="BN54">
        <v>239.42084558315599</v>
      </c>
      <c r="BO54" t="s">
        <v>19</v>
      </c>
      <c r="BP54">
        <v>158.935866152204</v>
      </c>
      <c r="BQ54">
        <v>6.3715634143003799</v>
      </c>
      <c r="BR54" t="s">
        <v>18</v>
      </c>
      <c r="BS54">
        <v>6289.6446281929802</v>
      </c>
      <c r="BT54">
        <v>6376.3429922210498</v>
      </c>
      <c r="BU54" t="s">
        <v>17</v>
      </c>
      <c r="BV54">
        <v>127.040097561491</v>
      </c>
      <c r="BW54">
        <v>211.60596054880699</v>
      </c>
      <c r="CB54" s="1">
        <f t="shared" si="1"/>
        <v>8.9468568143518805</v>
      </c>
      <c r="CC54">
        <v>37.11</v>
      </c>
      <c r="CE54">
        <v>36.6</v>
      </c>
    </row>
    <row r="55" spans="1:83">
      <c r="A55" t="s">
        <v>4</v>
      </c>
      <c r="B55">
        <v>-7.7159637227901001</v>
      </c>
      <c r="C55">
        <v>0.165673757806095</v>
      </c>
      <c r="D55" t="s">
        <v>40</v>
      </c>
      <c r="E55">
        <v>58953.129023357498</v>
      </c>
      <c r="F55">
        <v>77080.691553517594</v>
      </c>
      <c r="G55" t="s">
        <v>39</v>
      </c>
      <c r="H55">
        <v>166.74404960997001</v>
      </c>
      <c r="I55">
        <v>2744.70380965084</v>
      </c>
      <c r="J55" t="s">
        <v>38</v>
      </c>
      <c r="K55">
        <v>108545.42050490199</v>
      </c>
      <c r="L55">
        <v>5354620.0240693102</v>
      </c>
      <c r="M55" t="s">
        <v>37</v>
      </c>
      <c r="N55">
        <v>-13806.262701587801</v>
      </c>
      <c r="O55">
        <v>377425.47043297801</v>
      </c>
      <c r="P55" t="s">
        <v>36</v>
      </c>
      <c r="Q55">
        <v>-4436.0427165253504</v>
      </c>
      <c r="R55">
        <v>341.87597403072601</v>
      </c>
      <c r="S55" t="s">
        <v>35</v>
      </c>
      <c r="T55">
        <v>-80.887426182096803</v>
      </c>
      <c r="U55">
        <v>9.7963496523228102</v>
      </c>
      <c r="V55" t="s">
        <v>34</v>
      </c>
      <c r="W55">
        <v>-2833.3087650748598</v>
      </c>
      <c r="X55">
        <v>4294.5006950730904</v>
      </c>
      <c r="Y55" t="s">
        <v>33</v>
      </c>
      <c r="Z55">
        <v>-149.51073855609499</v>
      </c>
      <c r="AA55">
        <v>130.50390209026199</v>
      </c>
      <c r="AB55" t="s">
        <v>32</v>
      </c>
      <c r="AC55">
        <v>4357.09673691644</v>
      </c>
      <c r="AD55">
        <v>356.74880267803201</v>
      </c>
      <c r="AE55" t="s">
        <v>31</v>
      </c>
      <c r="AF55">
        <v>75.8062604902766</v>
      </c>
      <c r="AG55">
        <v>10.2655643979523</v>
      </c>
      <c r="AH55" t="s">
        <v>30</v>
      </c>
      <c r="AI55">
        <v>2819.26892933606</v>
      </c>
      <c r="AJ55">
        <v>5043.3127912473601</v>
      </c>
      <c r="AK55" t="s">
        <v>29</v>
      </c>
      <c r="AL55">
        <v>150.362001705474</v>
      </c>
      <c r="AM55">
        <v>145.55024312947799</v>
      </c>
      <c r="AN55" t="s">
        <v>28</v>
      </c>
      <c r="AO55">
        <v>7441.8061891955604</v>
      </c>
      <c r="AP55">
        <v>227.71198911121499</v>
      </c>
      <c r="AQ55" t="s">
        <v>27</v>
      </c>
      <c r="AR55">
        <v>89.629225957120696</v>
      </c>
      <c r="AS55">
        <v>7.0553159458871599</v>
      </c>
      <c r="AT55" t="s">
        <v>26</v>
      </c>
      <c r="AU55">
        <v>1114.13244599323</v>
      </c>
      <c r="AV55">
        <v>2226.6071071788701</v>
      </c>
      <c r="AW55" t="s">
        <v>25</v>
      </c>
      <c r="AX55">
        <v>107.236744507829</v>
      </c>
      <c r="AY55">
        <v>56.897327410283701</v>
      </c>
      <c r="AZ55" t="s">
        <v>24</v>
      </c>
      <c r="BA55">
        <v>19186.391530982601</v>
      </c>
      <c r="BB55">
        <v>2745.03973661074</v>
      </c>
      <c r="BC55" t="s">
        <v>23</v>
      </c>
      <c r="BD55">
        <v>-205.93675156686601</v>
      </c>
      <c r="BE55">
        <v>97.6689023833775</v>
      </c>
      <c r="BF55" t="s">
        <v>22</v>
      </c>
      <c r="BG55">
        <v>30126.4115436867</v>
      </c>
      <c r="BH55">
        <v>268120.37940295797</v>
      </c>
      <c r="BI55" t="s">
        <v>21</v>
      </c>
      <c r="BJ55">
        <v>-3619.1987957578499</v>
      </c>
      <c r="BK55">
        <v>17127.471073125002</v>
      </c>
      <c r="BL55" t="s">
        <v>20</v>
      </c>
      <c r="BM55">
        <v>3201.0372536486402</v>
      </c>
      <c r="BN55">
        <v>232.47009727054399</v>
      </c>
      <c r="BO55" t="s">
        <v>19</v>
      </c>
      <c r="BP55">
        <v>160.37931791479201</v>
      </c>
      <c r="BQ55">
        <v>6.07643812478375</v>
      </c>
      <c r="BR55" t="s">
        <v>18</v>
      </c>
      <c r="BS55">
        <v>6281.7746857449802</v>
      </c>
      <c r="BT55">
        <v>6236.9382959222503</v>
      </c>
      <c r="BU55" t="s">
        <v>17</v>
      </c>
      <c r="BV55">
        <v>129.03330239068401</v>
      </c>
      <c r="BW55">
        <v>202.440214838689</v>
      </c>
      <c r="CB55" s="1">
        <f t="shared" si="1"/>
        <v>7.7159637227901001</v>
      </c>
      <c r="CC55">
        <v>35.74</v>
      </c>
      <c r="CE55">
        <v>37.11</v>
      </c>
    </row>
    <row r="56" spans="1:83">
      <c r="A56" t="s">
        <v>4</v>
      </c>
      <c r="B56">
        <v>-8.0290431567139997</v>
      </c>
      <c r="C56">
        <v>0.16696662455946501</v>
      </c>
      <c r="D56" t="s">
        <v>40</v>
      </c>
      <c r="E56">
        <v>58870.131951265001</v>
      </c>
      <c r="F56">
        <v>75979.305016430706</v>
      </c>
      <c r="G56" t="s">
        <v>39</v>
      </c>
      <c r="H56">
        <v>190.37552584757501</v>
      </c>
      <c r="I56">
        <v>2656.5248679533302</v>
      </c>
      <c r="J56" t="s">
        <v>38</v>
      </c>
      <c r="K56">
        <v>108476.524220033</v>
      </c>
      <c r="L56">
        <v>5347489.7597992299</v>
      </c>
      <c r="M56" t="s">
        <v>37</v>
      </c>
      <c r="N56">
        <v>-13767.180984982801</v>
      </c>
      <c r="O56">
        <v>375158.06508603302</v>
      </c>
      <c r="P56" t="s">
        <v>36</v>
      </c>
      <c r="Q56">
        <v>-4431.49958949958</v>
      </c>
      <c r="R56">
        <v>333.71259644962299</v>
      </c>
      <c r="S56" t="s">
        <v>35</v>
      </c>
      <c r="T56">
        <v>-81.924228569983498</v>
      </c>
      <c r="U56">
        <v>9.3738115604836807</v>
      </c>
      <c r="V56" t="s">
        <v>34</v>
      </c>
      <c r="W56">
        <v>-2840.4669841551299</v>
      </c>
      <c r="X56">
        <v>4195.4878710623498</v>
      </c>
      <c r="Y56" t="s">
        <v>33</v>
      </c>
      <c r="Z56">
        <v>-147.76413407109001</v>
      </c>
      <c r="AA56">
        <v>124.750575567181</v>
      </c>
      <c r="AB56" t="s">
        <v>32</v>
      </c>
      <c r="AC56">
        <v>4360.1397976426797</v>
      </c>
      <c r="AD56">
        <v>348.26334207224301</v>
      </c>
      <c r="AE56" t="s">
        <v>31</v>
      </c>
      <c r="AF56">
        <v>75.102341138365404</v>
      </c>
      <c r="AG56">
        <v>9.8226953706679492</v>
      </c>
      <c r="AH56" t="s">
        <v>30</v>
      </c>
      <c r="AI56">
        <v>2827.2289053887198</v>
      </c>
      <c r="AJ56">
        <v>4917.9009216112199</v>
      </c>
      <c r="AK56" t="s">
        <v>29</v>
      </c>
      <c r="AL56">
        <v>148.51797434817499</v>
      </c>
      <c r="AM56">
        <v>138.97301298609901</v>
      </c>
      <c r="AN56" t="s">
        <v>28</v>
      </c>
      <c r="AO56">
        <v>7451.6370736259996</v>
      </c>
      <c r="AP56">
        <v>223.49831394548499</v>
      </c>
      <c r="AQ56" t="s">
        <v>27</v>
      </c>
      <c r="AR56">
        <v>87.188676599910295</v>
      </c>
      <c r="AS56">
        <v>6.7998838126924896</v>
      </c>
      <c r="AT56" t="s">
        <v>26</v>
      </c>
      <c r="AU56">
        <v>1115.4870748262699</v>
      </c>
      <c r="AV56">
        <v>2151.79078022569</v>
      </c>
      <c r="AW56" t="s">
        <v>25</v>
      </c>
      <c r="AX56">
        <v>106.95546035291601</v>
      </c>
      <c r="AY56">
        <v>53.822202577701098</v>
      </c>
      <c r="AZ56" t="s">
        <v>24</v>
      </c>
      <c r="BA56">
        <v>19165.937715888002</v>
      </c>
      <c r="BB56">
        <v>2705.4900597374299</v>
      </c>
      <c r="BC56" t="s">
        <v>23</v>
      </c>
      <c r="BD56">
        <v>-200.10550545981499</v>
      </c>
      <c r="BE56">
        <v>94.507867424550099</v>
      </c>
      <c r="BF56" t="s">
        <v>22</v>
      </c>
      <c r="BG56">
        <v>30185.712874773999</v>
      </c>
      <c r="BH56">
        <v>266053.65491223999</v>
      </c>
      <c r="BI56" t="s">
        <v>21</v>
      </c>
      <c r="BJ56">
        <v>-3649.3266216735801</v>
      </c>
      <c r="BK56">
        <v>16597.826340837699</v>
      </c>
      <c r="BL56" t="s">
        <v>20</v>
      </c>
      <c r="BM56">
        <v>3194.75960105593</v>
      </c>
      <c r="BN56">
        <v>225.90593237537499</v>
      </c>
      <c r="BO56" t="s">
        <v>19</v>
      </c>
      <c r="BP56">
        <v>161.68324261738999</v>
      </c>
      <c r="BQ56">
        <v>5.7934751301739897</v>
      </c>
      <c r="BR56" t="s">
        <v>18</v>
      </c>
      <c r="BS56">
        <v>6268.0754337815497</v>
      </c>
      <c r="BT56">
        <v>6110.7805031020998</v>
      </c>
      <c r="BU56" t="s">
        <v>17</v>
      </c>
      <c r="BV56">
        <v>132.582261557099</v>
      </c>
      <c r="BW56">
        <v>194.07699586418099</v>
      </c>
      <c r="CB56" s="1">
        <f t="shared" si="1"/>
        <v>8.0290431567139997</v>
      </c>
      <c r="CC56">
        <v>35.74</v>
      </c>
      <c r="CE56">
        <v>37.11</v>
      </c>
    </row>
    <row r="57" spans="1:83">
      <c r="A57" t="s">
        <v>4</v>
      </c>
      <c r="B57">
        <v>-6.2913687020355002</v>
      </c>
      <c r="C57">
        <v>0.16453267167819</v>
      </c>
      <c r="D57" t="s">
        <v>40</v>
      </c>
      <c r="E57">
        <v>58768.119596752302</v>
      </c>
      <c r="F57">
        <v>74912.062896473799</v>
      </c>
      <c r="G57" t="s">
        <v>39</v>
      </c>
      <c r="H57">
        <v>213.30998201826699</v>
      </c>
      <c r="I57">
        <v>2603.0249930646601</v>
      </c>
      <c r="J57" t="s">
        <v>38</v>
      </c>
      <c r="K57">
        <v>108443.05287483</v>
      </c>
      <c r="L57">
        <v>5340025.18978226</v>
      </c>
      <c r="M57" t="s">
        <v>37</v>
      </c>
      <c r="N57">
        <v>-13751.816988142</v>
      </c>
      <c r="O57">
        <v>373646.13756468799</v>
      </c>
      <c r="P57" t="s">
        <v>36</v>
      </c>
      <c r="Q57">
        <v>-4439.77764452885</v>
      </c>
      <c r="R57">
        <v>325.88569305590602</v>
      </c>
      <c r="S57" t="s">
        <v>35</v>
      </c>
      <c r="T57">
        <v>-80.396147016781597</v>
      </c>
      <c r="U57">
        <v>9.1199451837217005</v>
      </c>
      <c r="V57" t="s">
        <v>34</v>
      </c>
      <c r="W57">
        <v>-2880.7220888205802</v>
      </c>
      <c r="X57">
        <v>4106.88118992404</v>
      </c>
      <c r="Y57" t="s">
        <v>33</v>
      </c>
      <c r="Z57">
        <v>-139.99783269687401</v>
      </c>
      <c r="AA57">
        <v>121.53354459143399</v>
      </c>
      <c r="AB57" t="s">
        <v>32</v>
      </c>
      <c r="AC57">
        <v>4371.5637020393997</v>
      </c>
      <c r="AD57">
        <v>340.12291075054497</v>
      </c>
      <c r="AE57" t="s">
        <v>31</v>
      </c>
      <c r="AF57">
        <v>72.997979137839494</v>
      </c>
      <c r="AG57">
        <v>9.5565134369532601</v>
      </c>
      <c r="AH57" t="s">
        <v>30</v>
      </c>
      <c r="AI57">
        <v>2870.3005391648999</v>
      </c>
      <c r="AJ57">
        <v>4805.16419547232</v>
      </c>
      <c r="AK57" t="s">
        <v>29</v>
      </c>
      <c r="AL57">
        <v>140.61729673074899</v>
      </c>
      <c r="AM57">
        <v>135.27249894081001</v>
      </c>
      <c r="AN57" t="s">
        <v>28</v>
      </c>
      <c r="AO57">
        <v>7469.0971123051404</v>
      </c>
      <c r="AP57">
        <v>219.42258326496</v>
      </c>
      <c r="AQ57" t="s">
        <v>27</v>
      </c>
      <c r="AR57">
        <v>83.742494957992093</v>
      </c>
      <c r="AS57">
        <v>6.6449355092620896</v>
      </c>
      <c r="AT57" t="s">
        <v>26</v>
      </c>
      <c r="AU57">
        <v>1106.3265034460101</v>
      </c>
      <c r="AV57">
        <v>2078.4600692655499</v>
      </c>
      <c r="AW57" t="s">
        <v>25</v>
      </c>
      <c r="AX57">
        <v>108.37954840045499</v>
      </c>
      <c r="AY57">
        <v>51.931256585775998</v>
      </c>
      <c r="AZ57" t="s">
        <v>24</v>
      </c>
      <c r="BA57">
        <v>19147.621546479601</v>
      </c>
      <c r="BB57">
        <v>2666.9002605016299</v>
      </c>
      <c r="BC57" t="s">
        <v>23</v>
      </c>
      <c r="BD57">
        <v>-195.940875309793</v>
      </c>
      <c r="BE57">
        <v>92.577073719119795</v>
      </c>
      <c r="BF57" t="s">
        <v>22</v>
      </c>
      <c r="BG57">
        <v>30284.1092190985</v>
      </c>
      <c r="BH57">
        <v>263944.27074034198</v>
      </c>
      <c r="BI57" t="s">
        <v>21</v>
      </c>
      <c r="BJ57">
        <v>-3688.0951169049599</v>
      </c>
      <c r="BK57">
        <v>16263.263435908901</v>
      </c>
      <c r="BL57" t="s">
        <v>20</v>
      </c>
      <c r="BM57">
        <v>3177.8550034844202</v>
      </c>
      <c r="BN57">
        <v>219.59122194152499</v>
      </c>
      <c r="BO57" t="s">
        <v>19</v>
      </c>
      <c r="BP57">
        <v>164.417827092057</v>
      </c>
      <c r="BQ57">
        <v>5.6223887237826702</v>
      </c>
      <c r="BR57" t="s">
        <v>18</v>
      </c>
      <c r="BS57">
        <v>6269.4108887017701</v>
      </c>
      <c r="BT57">
        <v>5990.3378098108897</v>
      </c>
      <c r="BU57" t="s">
        <v>17</v>
      </c>
      <c r="BV57">
        <v>132.2672452569</v>
      </c>
      <c r="BW57">
        <v>189.09468856300899</v>
      </c>
      <c r="CB57" s="1">
        <f t="shared" si="1"/>
        <v>6.2913687020355002</v>
      </c>
      <c r="CC57">
        <v>38.770000000000003</v>
      </c>
      <c r="CE57">
        <v>35.74</v>
      </c>
    </row>
    <row r="58" spans="1:83">
      <c r="A58" t="s">
        <v>4</v>
      </c>
      <c r="B58">
        <v>-6.7123134554521702</v>
      </c>
      <c r="C58">
        <v>0.162968448708424</v>
      </c>
      <c r="D58" t="s">
        <v>40</v>
      </c>
      <c r="E58">
        <v>58674.4464084762</v>
      </c>
      <c r="F58">
        <v>73885.331877225704</v>
      </c>
      <c r="G58" t="s">
        <v>39</v>
      </c>
      <c r="H58">
        <v>235.029453286451</v>
      </c>
      <c r="I58">
        <v>2547.8453162218102</v>
      </c>
      <c r="J58" t="s">
        <v>38</v>
      </c>
      <c r="K58">
        <v>108387.27733343</v>
      </c>
      <c r="L58">
        <v>5332429.0279351296</v>
      </c>
      <c r="M58" t="s">
        <v>37</v>
      </c>
      <c r="N58">
        <v>-13725.527122528099</v>
      </c>
      <c r="O58">
        <v>371983.14373972698</v>
      </c>
      <c r="P58" t="s">
        <v>36</v>
      </c>
      <c r="Q58">
        <v>-4443.7722158632796</v>
      </c>
      <c r="R58">
        <v>318.397672681963</v>
      </c>
      <c r="S58" t="s">
        <v>35</v>
      </c>
      <c r="T58">
        <v>-79.645216330743807</v>
      </c>
      <c r="U58">
        <v>8.85845048597748</v>
      </c>
      <c r="V58" t="s">
        <v>34</v>
      </c>
      <c r="W58">
        <v>-2878.2724120439798</v>
      </c>
      <c r="X58">
        <v>4020.7937431044602</v>
      </c>
      <c r="Y58" t="s">
        <v>33</v>
      </c>
      <c r="Z58">
        <v>-140.47313147380299</v>
      </c>
      <c r="AA58">
        <v>118.175243560328</v>
      </c>
      <c r="AB58" t="s">
        <v>32</v>
      </c>
      <c r="AC58">
        <v>4383.9576673728798</v>
      </c>
      <c r="AD58">
        <v>332.341004302057</v>
      </c>
      <c r="AE58" t="s">
        <v>31</v>
      </c>
      <c r="AF58">
        <v>70.669631828458904</v>
      </c>
      <c r="AG58">
        <v>9.2825981476568291</v>
      </c>
      <c r="AH58" t="s">
        <v>30</v>
      </c>
      <c r="AI58">
        <v>2868.2018992324502</v>
      </c>
      <c r="AJ58">
        <v>4695.98300842756</v>
      </c>
      <c r="AK58" t="s">
        <v>29</v>
      </c>
      <c r="AL58">
        <v>141.002928845844</v>
      </c>
      <c r="AM58">
        <v>131.41463102286801</v>
      </c>
      <c r="AN58" t="s">
        <v>28</v>
      </c>
      <c r="AO58">
        <v>7492.7516619284097</v>
      </c>
      <c r="AP58">
        <v>215.51293146957701</v>
      </c>
      <c r="AQ58" t="s">
        <v>27</v>
      </c>
      <c r="AR58">
        <v>78.955984563348196</v>
      </c>
      <c r="AS58">
        <v>6.4851363957947701</v>
      </c>
      <c r="AT58" t="s">
        <v>26</v>
      </c>
      <c r="AU58">
        <v>1099.7847907026501</v>
      </c>
      <c r="AV58">
        <v>2008.68056710922</v>
      </c>
      <c r="AW58" t="s">
        <v>25</v>
      </c>
      <c r="AX58">
        <v>109.462797359267</v>
      </c>
      <c r="AY58">
        <v>49.985324368662198</v>
      </c>
      <c r="AZ58" t="s">
        <v>24</v>
      </c>
      <c r="BA58">
        <v>19127.966532770399</v>
      </c>
      <c r="BB58">
        <v>2629.46216886713</v>
      </c>
      <c r="BC58" t="s">
        <v>23</v>
      </c>
      <c r="BD58">
        <v>-191.37520259168801</v>
      </c>
      <c r="BE58">
        <v>90.569341807069307</v>
      </c>
      <c r="BF58" t="s">
        <v>22</v>
      </c>
      <c r="BG58">
        <v>30389.4268833239</v>
      </c>
      <c r="BH58">
        <v>261878.51900363099</v>
      </c>
      <c r="BI58" t="s">
        <v>21</v>
      </c>
      <c r="BJ58">
        <v>-3731.2215573797898</v>
      </c>
      <c r="BK58">
        <v>15916.289700102199</v>
      </c>
      <c r="BL58" t="s">
        <v>20</v>
      </c>
      <c r="BM58">
        <v>3162.8316000700102</v>
      </c>
      <c r="BN58">
        <v>213.55947244418101</v>
      </c>
      <c r="BO58" t="s">
        <v>19</v>
      </c>
      <c r="BP58">
        <v>166.97394262243699</v>
      </c>
      <c r="BQ58">
        <v>5.4457566214870496</v>
      </c>
      <c r="BR58" t="s">
        <v>18</v>
      </c>
      <c r="BS58">
        <v>6264.31846940173</v>
      </c>
      <c r="BT58">
        <v>5878.1564579120704</v>
      </c>
      <c r="BU58" t="s">
        <v>17</v>
      </c>
      <c r="BV58">
        <v>133.332256120198</v>
      </c>
      <c r="BW58">
        <v>184.11973596998999</v>
      </c>
      <c r="CB58" s="1">
        <f t="shared" si="1"/>
        <v>6.7123134554521702</v>
      </c>
      <c r="CC58">
        <v>38.770000000000003</v>
      </c>
      <c r="CE58">
        <v>35.74</v>
      </c>
    </row>
    <row r="59" spans="1:83">
      <c r="A59" t="s">
        <v>4</v>
      </c>
      <c r="B59">
        <v>-6.1935988346903796</v>
      </c>
      <c r="C59">
        <v>0.162431181742279</v>
      </c>
      <c r="D59" t="s">
        <v>40</v>
      </c>
      <c r="E59">
        <v>58573.606091580899</v>
      </c>
      <c r="F59">
        <v>72890.543067562394</v>
      </c>
      <c r="G59" t="s">
        <v>39</v>
      </c>
      <c r="H59">
        <v>256.69343514369098</v>
      </c>
      <c r="I59">
        <v>2501.9655763288201</v>
      </c>
      <c r="J59" t="s">
        <v>38</v>
      </c>
      <c r="K59">
        <v>108370.010941694</v>
      </c>
      <c r="L59">
        <v>5325054.2148571899</v>
      </c>
      <c r="M59" t="s">
        <v>37</v>
      </c>
      <c r="N59">
        <v>-13717.7900751998</v>
      </c>
      <c r="O59">
        <v>370588.11956152902</v>
      </c>
      <c r="P59" t="s">
        <v>36</v>
      </c>
      <c r="Q59">
        <v>-4461.6351087878902</v>
      </c>
      <c r="R59">
        <v>311.24444595800497</v>
      </c>
      <c r="S59" t="s">
        <v>35</v>
      </c>
      <c r="T59">
        <v>-76.532021502677296</v>
      </c>
      <c r="U59">
        <v>8.6431111169596608</v>
      </c>
      <c r="V59" t="s">
        <v>34</v>
      </c>
      <c r="W59">
        <v>-2871.6698517976802</v>
      </c>
      <c r="X59">
        <v>3941.0001510327802</v>
      </c>
      <c r="Y59" t="s">
        <v>33</v>
      </c>
      <c r="Z59">
        <v>-141.66423500400799</v>
      </c>
      <c r="AA59">
        <v>115.49722906944299</v>
      </c>
      <c r="AB59" t="s">
        <v>32</v>
      </c>
      <c r="AC59">
        <v>4397.3289863747996</v>
      </c>
      <c r="AD59">
        <v>324.89914549269599</v>
      </c>
      <c r="AE59" t="s">
        <v>31</v>
      </c>
      <c r="AF59">
        <v>68.328446247012707</v>
      </c>
      <c r="AG59">
        <v>9.0568314671332892</v>
      </c>
      <c r="AH59" t="s">
        <v>30</v>
      </c>
      <c r="AI59">
        <v>2860.2320335323798</v>
      </c>
      <c r="AJ59">
        <v>4595.0677583474398</v>
      </c>
      <c r="AK59" t="s">
        <v>29</v>
      </c>
      <c r="AL59">
        <v>142.37397718464001</v>
      </c>
      <c r="AM59">
        <v>128.34127055389601</v>
      </c>
      <c r="AN59" t="s">
        <v>28</v>
      </c>
      <c r="AO59">
        <v>7517.3290551004302</v>
      </c>
      <c r="AP59">
        <v>211.79556254964899</v>
      </c>
      <c r="AQ59" t="s">
        <v>27</v>
      </c>
      <c r="AR59">
        <v>74.333107828790702</v>
      </c>
      <c r="AS59">
        <v>6.35436822543367</v>
      </c>
      <c r="AT59" t="s">
        <v>26</v>
      </c>
      <c r="AU59">
        <v>1091.3142662129801</v>
      </c>
      <c r="AV59">
        <v>1945.12533120536</v>
      </c>
      <c r="AW59" t="s">
        <v>25</v>
      </c>
      <c r="AX59">
        <v>110.75555216417401</v>
      </c>
      <c r="AY59">
        <v>48.450362829240298</v>
      </c>
      <c r="AZ59" t="s">
        <v>24</v>
      </c>
      <c r="BA59">
        <v>19107.351348166601</v>
      </c>
      <c r="BB59">
        <v>2592.9488285569</v>
      </c>
      <c r="BC59" t="s">
        <v>23</v>
      </c>
      <c r="BD59">
        <v>-186.92570477498501</v>
      </c>
      <c r="BE59">
        <v>88.889427628502105</v>
      </c>
      <c r="BF59" t="s">
        <v>22</v>
      </c>
      <c r="BG59">
        <v>30559.529172898299</v>
      </c>
      <c r="BH59">
        <v>259949.39880210301</v>
      </c>
      <c r="BI59" t="s">
        <v>21</v>
      </c>
      <c r="BJ59">
        <v>-3795.3317537028802</v>
      </c>
      <c r="BK59">
        <v>15641.4033166021</v>
      </c>
      <c r="BL59" t="s">
        <v>20</v>
      </c>
      <c r="BM59">
        <v>3146.27893625457</v>
      </c>
      <c r="BN59">
        <v>207.76866420122201</v>
      </c>
      <c r="BO59" t="s">
        <v>19</v>
      </c>
      <c r="BP59">
        <v>169.57874840927201</v>
      </c>
      <c r="BQ59">
        <v>5.2990132105369403</v>
      </c>
      <c r="BR59" t="s">
        <v>18</v>
      </c>
      <c r="BS59">
        <v>6265.4175311541803</v>
      </c>
      <c r="BT59">
        <v>5777.9523455871304</v>
      </c>
      <c r="BU59" t="s">
        <v>17</v>
      </c>
      <c r="BV59">
        <v>133.10094024173401</v>
      </c>
      <c r="BW59">
        <v>180.30345860625599</v>
      </c>
      <c r="CB59" s="1">
        <f t="shared" si="1"/>
        <v>6.1935988346903796</v>
      </c>
      <c r="CC59">
        <v>36.25</v>
      </c>
      <c r="CE59">
        <v>38.770000000000003</v>
      </c>
    </row>
    <row r="60" spans="1:83">
      <c r="A60" t="s">
        <v>4</v>
      </c>
      <c r="B60">
        <v>-8.1403894692697296</v>
      </c>
      <c r="C60">
        <v>0.166943110535929</v>
      </c>
      <c r="D60" t="s">
        <v>40</v>
      </c>
      <c r="E60">
        <v>58496.883993533702</v>
      </c>
      <c r="F60">
        <v>71952.134787329793</v>
      </c>
      <c r="G60" t="s">
        <v>39</v>
      </c>
      <c r="H60">
        <v>277.69840902207602</v>
      </c>
      <c r="I60">
        <v>2431.75664584589</v>
      </c>
      <c r="J60" t="s">
        <v>38</v>
      </c>
      <c r="K60">
        <v>108339.0408435</v>
      </c>
      <c r="L60">
        <v>5318297.0203610202</v>
      </c>
      <c r="M60" t="s">
        <v>37</v>
      </c>
      <c r="N60">
        <v>-13700.4034789138</v>
      </c>
      <c r="O60">
        <v>368486.77557991602</v>
      </c>
      <c r="P60" t="s">
        <v>36</v>
      </c>
      <c r="Q60">
        <v>-4457.2889302640997</v>
      </c>
      <c r="R60">
        <v>304.565394740339</v>
      </c>
      <c r="S60" t="s">
        <v>35</v>
      </c>
      <c r="T60">
        <v>-77.503685092774404</v>
      </c>
      <c r="U60">
        <v>8.3164809776354502</v>
      </c>
      <c r="V60" t="s">
        <v>34</v>
      </c>
      <c r="W60">
        <v>-2897.1329556706401</v>
      </c>
      <c r="X60">
        <v>3873.9920323779602</v>
      </c>
      <c r="Y60" t="s">
        <v>33</v>
      </c>
      <c r="Z60">
        <v>-135.73532444324101</v>
      </c>
      <c r="AA60">
        <v>111.840874341581</v>
      </c>
      <c r="AB60" t="s">
        <v>32</v>
      </c>
      <c r="AC60">
        <v>4386.33256520348</v>
      </c>
      <c r="AD60">
        <v>317.92086612333702</v>
      </c>
      <c r="AE60" t="s">
        <v>31</v>
      </c>
      <c r="AF60">
        <v>70.776751026836806</v>
      </c>
      <c r="AG60">
        <v>8.7130052673110203</v>
      </c>
      <c r="AH60" t="s">
        <v>30</v>
      </c>
      <c r="AI60">
        <v>2889.8657160203002</v>
      </c>
      <c r="AJ60">
        <v>4510.3878012331497</v>
      </c>
      <c r="AK60" t="s">
        <v>29</v>
      </c>
      <c r="AL60">
        <v>135.79948671129901</v>
      </c>
      <c r="AM60">
        <v>124.14293522140601</v>
      </c>
      <c r="AN60" t="s">
        <v>28</v>
      </c>
      <c r="AO60">
        <v>7537.7022479102798</v>
      </c>
      <c r="AP60">
        <v>208.29714029388001</v>
      </c>
      <c r="AQ60" t="s">
        <v>27</v>
      </c>
      <c r="AR60">
        <v>69.472439456128498</v>
      </c>
      <c r="AS60">
        <v>6.1543629281285996</v>
      </c>
      <c r="AT60" t="s">
        <v>26</v>
      </c>
      <c r="AU60">
        <v>1094.79386529978</v>
      </c>
      <c r="AV60">
        <v>1890.3739097011701</v>
      </c>
      <c r="AW60" t="s">
        <v>25</v>
      </c>
      <c r="AX60">
        <v>110.093403960586</v>
      </c>
      <c r="AY60">
        <v>46.296304740053998</v>
      </c>
      <c r="AZ60" t="s">
        <v>24</v>
      </c>
      <c r="BA60">
        <v>19088.580451432001</v>
      </c>
      <c r="BB60">
        <v>2558.2805380595501</v>
      </c>
      <c r="BC60" t="s">
        <v>23</v>
      </c>
      <c r="BD60">
        <v>-181.81248450343699</v>
      </c>
      <c r="BE60">
        <v>86.303694120145806</v>
      </c>
      <c r="BF60" t="s">
        <v>22</v>
      </c>
      <c r="BG60">
        <v>30720.877886180599</v>
      </c>
      <c r="BH60">
        <v>258272.853686091</v>
      </c>
      <c r="BI60" t="s">
        <v>21</v>
      </c>
      <c r="BJ60">
        <v>-3872.93060401204</v>
      </c>
      <c r="BK60">
        <v>15257.0696199264</v>
      </c>
      <c r="BL60" t="s">
        <v>20</v>
      </c>
      <c r="BM60">
        <v>3140.7506987684901</v>
      </c>
      <c r="BN60">
        <v>202.35535493529201</v>
      </c>
      <c r="BO60" t="s">
        <v>19</v>
      </c>
      <c r="BP60">
        <v>170.73378630824601</v>
      </c>
      <c r="BQ60">
        <v>5.0756711477050898</v>
      </c>
      <c r="BR60" t="s">
        <v>18</v>
      </c>
      <c r="BS60">
        <v>6267.2574250736998</v>
      </c>
      <c r="BT60">
        <v>5692.6791115713204</v>
      </c>
      <c r="BU60" t="s">
        <v>17</v>
      </c>
      <c r="BV60">
        <v>132.653581586397</v>
      </c>
      <c r="BW60">
        <v>175.02696933798899</v>
      </c>
      <c r="CB60" s="1">
        <f t="shared" si="1"/>
        <v>8.1403894692697296</v>
      </c>
      <c r="CC60">
        <v>36.25</v>
      </c>
      <c r="CE60">
        <v>38.770000000000003</v>
      </c>
    </row>
    <row r="61" spans="1:83">
      <c r="A61" t="s">
        <v>4</v>
      </c>
      <c r="B61">
        <v>-7.5258601771524303</v>
      </c>
      <c r="C61">
        <v>0.164981030190091</v>
      </c>
      <c r="D61" t="s">
        <v>40</v>
      </c>
      <c r="E61">
        <v>58427.013819865002</v>
      </c>
      <c r="F61">
        <v>71037.714559767803</v>
      </c>
      <c r="G61" t="s">
        <v>39</v>
      </c>
      <c r="H61">
        <v>295.55191068550801</v>
      </c>
      <c r="I61">
        <v>2372.5650921962001</v>
      </c>
      <c r="J61" t="s">
        <v>38</v>
      </c>
      <c r="K61">
        <v>108317.638588574</v>
      </c>
      <c r="L61">
        <v>5311152.7512803897</v>
      </c>
      <c r="M61" t="s">
        <v>37</v>
      </c>
      <c r="N61">
        <v>-13688.942214409601</v>
      </c>
      <c r="O61">
        <v>366527.779545506</v>
      </c>
      <c r="P61" t="s">
        <v>36</v>
      </c>
      <c r="Q61">
        <v>-4463.2747539207103</v>
      </c>
      <c r="R61">
        <v>298.11203390508501</v>
      </c>
      <c r="S61" t="s">
        <v>35</v>
      </c>
      <c r="T61">
        <v>-76.2504205647285</v>
      </c>
      <c r="U61">
        <v>8.0438120016436301</v>
      </c>
      <c r="V61" t="s">
        <v>34</v>
      </c>
      <c r="W61">
        <v>-2901.5565990135101</v>
      </c>
      <c r="X61">
        <v>3806.52769860433</v>
      </c>
      <c r="Y61" t="s">
        <v>33</v>
      </c>
      <c r="Z61">
        <v>-134.74705588473</v>
      </c>
      <c r="AA61">
        <v>108.65274375598599</v>
      </c>
      <c r="AB61" t="s">
        <v>32</v>
      </c>
      <c r="AC61">
        <v>4386.1650349676202</v>
      </c>
      <c r="AD61">
        <v>311.17139530119499</v>
      </c>
      <c r="AE61" t="s">
        <v>31</v>
      </c>
      <c r="AF61">
        <v>70.7982193292776</v>
      </c>
      <c r="AG61">
        <v>8.4257705308238897</v>
      </c>
      <c r="AH61" t="s">
        <v>30</v>
      </c>
      <c r="AI61">
        <v>2897.3619832945401</v>
      </c>
      <c r="AJ61">
        <v>4425.5458548673796</v>
      </c>
      <c r="AK61" t="s">
        <v>29</v>
      </c>
      <c r="AL61">
        <v>134.214535134057</v>
      </c>
      <c r="AM61">
        <v>120.496775729831</v>
      </c>
      <c r="AN61" t="s">
        <v>28</v>
      </c>
      <c r="AO61">
        <v>7547.1373306676796</v>
      </c>
      <c r="AP61">
        <v>204.89108700272601</v>
      </c>
      <c r="AQ61" t="s">
        <v>27</v>
      </c>
      <c r="AR61">
        <v>67.350413451724606</v>
      </c>
      <c r="AS61">
        <v>5.98576351649396</v>
      </c>
      <c r="AT61" t="s">
        <v>26</v>
      </c>
      <c r="AU61">
        <v>1093.81757211074</v>
      </c>
      <c r="AV61">
        <v>1835.9253353199099</v>
      </c>
      <c r="AW61" t="s">
        <v>25</v>
      </c>
      <c r="AX61">
        <v>110.24692438354801</v>
      </c>
      <c r="AY61">
        <v>44.445067764362697</v>
      </c>
      <c r="AZ61" t="s">
        <v>24</v>
      </c>
      <c r="BA61">
        <v>19068.906318418201</v>
      </c>
      <c r="BB61">
        <v>2524.2871003739701</v>
      </c>
      <c r="BC61" t="s">
        <v>23</v>
      </c>
      <c r="BD61">
        <v>-176.761266503651</v>
      </c>
      <c r="BE61">
        <v>84.112374231280597</v>
      </c>
      <c r="BF61" t="s">
        <v>22</v>
      </c>
      <c r="BG61">
        <v>30885.786978726599</v>
      </c>
      <c r="BH61">
        <v>256588.80346001699</v>
      </c>
      <c r="BI61" t="s">
        <v>21</v>
      </c>
      <c r="BJ61">
        <v>-3946.3088416048299</v>
      </c>
      <c r="BK61">
        <v>14925.2219030873</v>
      </c>
      <c r="BL61" t="s">
        <v>20</v>
      </c>
      <c r="BM61">
        <v>3136.6677850773699</v>
      </c>
      <c r="BN61">
        <v>197.17031549937599</v>
      </c>
      <c r="BO61" t="s">
        <v>19</v>
      </c>
      <c r="BP61">
        <v>171.47276440317501</v>
      </c>
      <c r="BQ61">
        <v>4.8906734575996902</v>
      </c>
      <c r="BR61" t="s">
        <v>18</v>
      </c>
      <c r="BS61">
        <v>6272.9204331995797</v>
      </c>
      <c r="BT61">
        <v>5608.7724707157904</v>
      </c>
      <c r="BU61" t="s">
        <v>17</v>
      </c>
      <c r="BV61">
        <v>131.31721796023601</v>
      </c>
      <c r="BW61">
        <v>170.52893069768101</v>
      </c>
      <c r="CB61" s="1">
        <f t="shared" si="1"/>
        <v>7.5258601771524303</v>
      </c>
      <c r="CC61">
        <v>33.35</v>
      </c>
      <c r="CE61">
        <v>36.25</v>
      </c>
    </row>
    <row r="62" spans="1:83">
      <c r="A62" t="s">
        <v>4</v>
      </c>
      <c r="B62">
        <v>-8.3695350211173292</v>
      </c>
      <c r="C62">
        <v>0.16900100349828001</v>
      </c>
      <c r="D62" t="s">
        <v>40</v>
      </c>
      <c r="E62">
        <v>58366.980760746897</v>
      </c>
      <c r="F62">
        <v>70170.528212336707</v>
      </c>
      <c r="G62" t="s">
        <v>39</v>
      </c>
      <c r="H62">
        <v>312.19189410512001</v>
      </c>
      <c r="I62">
        <v>2306.4806958909198</v>
      </c>
      <c r="J62" t="s">
        <v>38</v>
      </c>
      <c r="K62">
        <v>108304.31620120299</v>
      </c>
      <c r="L62">
        <v>5304383.1112099299</v>
      </c>
      <c r="M62" t="s">
        <v>37</v>
      </c>
      <c r="N62">
        <v>-13681.1372498035</v>
      </c>
      <c r="O62">
        <v>364300.51988691802</v>
      </c>
      <c r="P62" t="s">
        <v>36</v>
      </c>
      <c r="Q62">
        <v>-4459.2529667114304</v>
      </c>
      <c r="R62">
        <v>292.00715222648898</v>
      </c>
      <c r="S62" t="s">
        <v>35</v>
      </c>
      <c r="T62">
        <v>-77.152500495280407</v>
      </c>
      <c r="U62">
        <v>7.7406962849495402</v>
      </c>
      <c r="V62" t="s">
        <v>34</v>
      </c>
      <c r="W62">
        <v>-2903.3504595838599</v>
      </c>
      <c r="X62">
        <v>3744.8501843496701</v>
      </c>
      <c r="Y62" t="s">
        <v>33</v>
      </c>
      <c r="Z62">
        <v>-134.32341095094</v>
      </c>
      <c r="AA62">
        <v>105.219056152234</v>
      </c>
      <c r="AB62" t="s">
        <v>32</v>
      </c>
      <c r="AC62">
        <v>4378.5837036532303</v>
      </c>
      <c r="AD62">
        <v>304.78468587964801</v>
      </c>
      <c r="AE62" t="s">
        <v>31</v>
      </c>
      <c r="AF62">
        <v>72.502512822718003</v>
      </c>
      <c r="AG62">
        <v>8.1064782221774099</v>
      </c>
      <c r="AH62" t="s">
        <v>30</v>
      </c>
      <c r="AI62">
        <v>2897.45012764482</v>
      </c>
      <c r="AJ62">
        <v>4348.1051001316</v>
      </c>
      <c r="AK62" t="s">
        <v>29</v>
      </c>
      <c r="AL62">
        <v>134.19617096154201</v>
      </c>
      <c r="AM62">
        <v>116.57270121057</v>
      </c>
      <c r="AN62" t="s">
        <v>28</v>
      </c>
      <c r="AO62">
        <v>7555.6468821583703</v>
      </c>
      <c r="AP62">
        <v>201.66061091030099</v>
      </c>
      <c r="AQ62" t="s">
        <v>27</v>
      </c>
      <c r="AR62">
        <v>65.288449271710306</v>
      </c>
      <c r="AS62">
        <v>5.7974249176438102</v>
      </c>
      <c r="AT62" t="s">
        <v>26</v>
      </c>
      <c r="AU62">
        <v>1093.75037714563</v>
      </c>
      <c r="AV62">
        <v>1786.98169858711</v>
      </c>
      <c r="AW62" t="s">
        <v>25</v>
      </c>
      <c r="AX62">
        <v>110.266891435378</v>
      </c>
      <c r="AY62">
        <v>42.489432409614899</v>
      </c>
      <c r="AZ62" t="s">
        <v>24</v>
      </c>
      <c r="BA62">
        <v>19053.163449329099</v>
      </c>
      <c r="BB62">
        <v>2491.8649772692802</v>
      </c>
      <c r="BC62" t="s">
        <v>23</v>
      </c>
      <c r="BD62">
        <v>-172.408598071928</v>
      </c>
      <c r="BE62">
        <v>81.654935002295701</v>
      </c>
      <c r="BF62" t="s">
        <v>22</v>
      </c>
      <c r="BG62">
        <v>31010.277765613901</v>
      </c>
      <c r="BH62">
        <v>255065.121082453</v>
      </c>
      <c r="BI62" t="s">
        <v>21</v>
      </c>
      <c r="BJ62">
        <v>-4006.3937315580401</v>
      </c>
      <c r="BK62">
        <v>14573.6951309737</v>
      </c>
      <c r="BL62" t="s">
        <v>20</v>
      </c>
      <c r="BM62">
        <v>3136.7796554513202</v>
      </c>
      <c r="BN62">
        <v>192.321698093311</v>
      </c>
      <c r="BO62" t="s">
        <v>19</v>
      </c>
      <c r="BP62">
        <v>171.45783413684501</v>
      </c>
      <c r="BQ62">
        <v>4.6872068485357801</v>
      </c>
      <c r="BR62" t="s">
        <v>18</v>
      </c>
      <c r="BS62">
        <v>6308.8999006375298</v>
      </c>
      <c r="BT62">
        <v>5548.2001675813699</v>
      </c>
      <c r="BU62" t="s">
        <v>17</v>
      </c>
      <c r="BV62">
        <v>122.232331575765</v>
      </c>
      <c r="BW62">
        <v>166.68815268274199</v>
      </c>
      <c r="CB62" s="1">
        <f t="shared" si="1"/>
        <v>8.3695350211173292</v>
      </c>
      <c r="CC62">
        <v>33.35</v>
      </c>
      <c r="CE62">
        <v>36.25</v>
      </c>
    </row>
    <row r="63" spans="1:83">
      <c r="A63" t="s">
        <v>4</v>
      </c>
      <c r="B63">
        <v>-7.8232234509690501</v>
      </c>
      <c r="C63">
        <v>0.16187615153593399</v>
      </c>
      <c r="D63" t="s">
        <v>40</v>
      </c>
      <c r="E63">
        <v>58295.536305338203</v>
      </c>
      <c r="F63">
        <v>69307.194617025598</v>
      </c>
      <c r="G63" t="s">
        <v>39</v>
      </c>
      <c r="H63">
        <v>330.63259949717002</v>
      </c>
      <c r="I63">
        <v>2249.49516322608</v>
      </c>
      <c r="J63" t="s">
        <v>38</v>
      </c>
      <c r="K63">
        <v>108285.698326927</v>
      </c>
      <c r="L63">
        <v>5296609.1317234002</v>
      </c>
      <c r="M63" t="s">
        <v>37</v>
      </c>
      <c r="N63">
        <v>-13670.8280265721</v>
      </c>
      <c r="O63">
        <v>362042.57071374898</v>
      </c>
      <c r="P63" t="s">
        <v>36</v>
      </c>
      <c r="Q63">
        <v>-4460.7316315646203</v>
      </c>
      <c r="R63">
        <v>285.95267818696101</v>
      </c>
      <c r="S63" t="s">
        <v>35</v>
      </c>
      <c r="T63">
        <v>-76.830840049499599</v>
      </c>
      <c r="U63">
        <v>7.48091511544306</v>
      </c>
      <c r="V63" t="s">
        <v>34</v>
      </c>
      <c r="W63">
        <v>-2895.5727909493398</v>
      </c>
      <c r="X63">
        <v>3676.3722401590198</v>
      </c>
      <c r="Y63" t="s">
        <v>33</v>
      </c>
      <c r="Z63">
        <v>-136.02255304054901</v>
      </c>
      <c r="AA63">
        <v>101.91893256204</v>
      </c>
      <c r="AB63" t="s">
        <v>32</v>
      </c>
      <c r="AC63">
        <v>4382.3873767192999</v>
      </c>
      <c r="AD63">
        <v>298.45056670263301</v>
      </c>
      <c r="AE63" t="s">
        <v>31</v>
      </c>
      <c r="AF63">
        <v>71.693761412456396</v>
      </c>
      <c r="AG63">
        <v>7.8329133242141902</v>
      </c>
      <c r="AH63" t="s">
        <v>30</v>
      </c>
      <c r="AI63">
        <v>2888.2533270055401</v>
      </c>
      <c r="AJ63">
        <v>4262.3374786748</v>
      </c>
      <c r="AK63" t="s">
        <v>29</v>
      </c>
      <c r="AL63">
        <v>136.11517930438899</v>
      </c>
      <c r="AM63">
        <v>112.807447193071</v>
      </c>
      <c r="AN63" t="s">
        <v>28</v>
      </c>
      <c r="AO63">
        <v>7568.0009659385596</v>
      </c>
      <c r="AP63">
        <v>198.451839962337</v>
      </c>
      <c r="AQ63" t="s">
        <v>27</v>
      </c>
      <c r="AR63">
        <v>62.485320209845298</v>
      </c>
      <c r="AS63">
        <v>5.6353547611197197</v>
      </c>
      <c r="AT63" t="s">
        <v>26</v>
      </c>
      <c r="AU63">
        <v>1090.56397277368</v>
      </c>
      <c r="AV63">
        <v>1733.67805641943</v>
      </c>
      <c r="AW63" t="s">
        <v>25</v>
      </c>
      <c r="AX63">
        <v>110.83595326191001</v>
      </c>
      <c r="AY63">
        <v>40.650769248561701</v>
      </c>
      <c r="AZ63" t="s">
        <v>24</v>
      </c>
      <c r="BA63">
        <v>19032.109424480499</v>
      </c>
      <c r="BB63">
        <v>2459.4147372114398</v>
      </c>
      <c r="BC63" t="s">
        <v>23</v>
      </c>
      <c r="BD63">
        <v>-166.96020339433201</v>
      </c>
      <c r="BE63">
        <v>79.527551272881198</v>
      </c>
      <c r="BF63" t="s">
        <v>22</v>
      </c>
      <c r="BG63">
        <v>31143.540984488001</v>
      </c>
      <c r="BH63">
        <v>253394.09510765801</v>
      </c>
      <c r="BI63" t="s">
        <v>21</v>
      </c>
      <c r="BJ63">
        <v>-4065.8980040255501</v>
      </c>
      <c r="BK63">
        <v>14241.6853702564</v>
      </c>
      <c r="BL63" t="s">
        <v>20</v>
      </c>
      <c r="BM63">
        <v>3132.5472678008</v>
      </c>
      <c r="BN63">
        <v>187.561475719556</v>
      </c>
      <c r="BO63" t="s">
        <v>19</v>
      </c>
      <c r="BP63">
        <v>172.23631349171299</v>
      </c>
      <c r="BQ63">
        <v>4.5144411273043801</v>
      </c>
      <c r="BR63" t="s">
        <v>18</v>
      </c>
      <c r="BS63">
        <v>6334.9944869158398</v>
      </c>
      <c r="BT63">
        <v>5492.1824304747697</v>
      </c>
      <c r="BU63" t="s">
        <v>17</v>
      </c>
      <c r="BV63">
        <v>116.057817896098</v>
      </c>
      <c r="BW63">
        <v>163.586698600109</v>
      </c>
      <c r="CB63" s="1">
        <f t="shared" si="1"/>
        <v>7.8232234509690501</v>
      </c>
      <c r="CC63">
        <v>0</v>
      </c>
      <c r="CE63">
        <v>33.35</v>
      </c>
    </row>
    <row r="64" spans="1:83">
      <c r="A64" t="s">
        <v>4</v>
      </c>
      <c r="B64">
        <v>-7.64040119882028</v>
      </c>
      <c r="C64">
        <v>0.17042589172266001</v>
      </c>
      <c r="D64" t="s">
        <v>40</v>
      </c>
      <c r="E64">
        <v>58236.656557228998</v>
      </c>
      <c r="F64">
        <v>68501.715588086794</v>
      </c>
      <c r="G64" t="s">
        <v>39</v>
      </c>
      <c r="H64">
        <v>345.23394245645102</v>
      </c>
      <c r="I64">
        <v>2200.2041908514698</v>
      </c>
      <c r="J64" t="s">
        <v>38</v>
      </c>
      <c r="K64">
        <v>108279.266957773</v>
      </c>
      <c r="L64">
        <v>5289934.0405770801</v>
      </c>
      <c r="M64" t="s">
        <v>37</v>
      </c>
      <c r="N64">
        <v>-13667.255321901201</v>
      </c>
      <c r="O64">
        <v>360218.75963407801</v>
      </c>
      <c r="P64" t="s">
        <v>36</v>
      </c>
      <c r="Q64">
        <v>-4454.8914092823798</v>
      </c>
      <c r="R64">
        <v>280.33536226972302</v>
      </c>
      <c r="S64" t="s">
        <v>35</v>
      </c>
      <c r="T64">
        <v>-77.991934110943703</v>
      </c>
      <c r="U64">
        <v>7.2575843869488201</v>
      </c>
      <c r="V64" t="s">
        <v>34</v>
      </c>
      <c r="W64">
        <v>-2893.7679748103401</v>
      </c>
      <c r="X64">
        <v>3619.6752248749099</v>
      </c>
      <c r="Y64" t="s">
        <v>33</v>
      </c>
      <c r="Z64">
        <v>-136.39350642916099</v>
      </c>
      <c r="AA64">
        <v>99.385588035187197</v>
      </c>
      <c r="AB64" t="s">
        <v>32</v>
      </c>
      <c r="AC64">
        <v>4382.6275169357496</v>
      </c>
      <c r="AD64">
        <v>292.57519854354803</v>
      </c>
      <c r="AE64" t="s">
        <v>31</v>
      </c>
      <c r="AF64">
        <v>71.637584595380105</v>
      </c>
      <c r="AG64">
        <v>7.5978504218428604</v>
      </c>
      <c r="AH64" t="s">
        <v>30</v>
      </c>
      <c r="AI64">
        <v>2886.7718350694599</v>
      </c>
      <c r="AJ64">
        <v>4191.5316254059999</v>
      </c>
      <c r="AK64" t="s">
        <v>29</v>
      </c>
      <c r="AL64">
        <v>136.40286249014301</v>
      </c>
      <c r="AM64">
        <v>109.92262980631899</v>
      </c>
      <c r="AN64" t="s">
        <v>28</v>
      </c>
      <c r="AO64">
        <v>7587.2325961606302</v>
      </c>
      <c r="AP64">
        <v>195.46960740375701</v>
      </c>
      <c r="AQ64" t="s">
        <v>27</v>
      </c>
      <c r="AR64">
        <v>58.299857631102803</v>
      </c>
      <c r="AS64">
        <v>5.4955931694256401</v>
      </c>
      <c r="AT64" t="s">
        <v>26</v>
      </c>
      <c r="AU64">
        <v>1089.84582461276</v>
      </c>
      <c r="AV64">
        <v>1690.2785452329599</v>
      </c>
      <c r="AW64" t="s">
        <v>25</v>
      </c>
      <c r="AX64">
        <v>110.95050594812599</v>
      </c>
      <c r="AY64">
        <v>39.263191464662</v>
      </c>
      <c r="AZ64" t="s">
        <v>24</v>
      </c>
      <c r="BA64">
        <v>19020.552711032298</v>
      </c>
      <c r="BB64">
        <v>2429.0080796030702</v>
      </c>
      <c r="BC64" t="s">
        <v>23</v>
      </c>
      <c r="BD64">
        <v>-164.08638527154201</v>
      </c>
      <c r="BE64">
        <v>77.681731367479998</v>
      </c>
      <c r="BF64" t="s">
        <v>22</v>
      </c>
      <c r="BG64">
        <v>31235.7438110816</v>
      </c>
      <c r="BH64">
        <v>251997.103198531</v>
      </c>
      <c r="BI64" t="s">
        <v>21</v>
      </c>
      <c r="BJ64">
        <v>-4105.3111116994996</v>
      </c>
      <c r="BK64">
        <v>13985.8867998811</v>
      </c>
      <c r="BL64" t="s">
        <v>20</v>
      </c>
      <c r="BM64">
        <v>3128.9041535116098</v>
      </c>
      <c r="BN64">
        <v>183.18294390809501</v>
      </c>
      <c r="BO64" t="s">
        <v>19</v>
      </c>
      <c r="BP64">
        <v>172.886421643744</v>
      </c>
      <c r="BQ64">
        <v>4.3669628059371197</v>
      </c>
      <c r="BR64" t="s">
        <v>18</v>
      </c>
      <c r="BS64">
        <v>6355.3821330056398</v>
      </c>
      <c r="BT64">
        <v>5451.9168398946904</v>
      </c>
      <c r="BU64" t="s">
        <v>17</v>
      </c>
      <c r="BV64">
        <v>111.406096512491</v>
      </c>
      <c r="BW64">
        <v>161.50120663819399</v>
      </c>
      <c r="CB64" s="1">
        <f t="shared" si="1"/>
        <v>7.64040119882028</v>
      </c>
      <c r="CC64">
        <v>0</v>
      </c>
      <c r="CE64">
        <v>33.35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Var04-Local</vt:lpstr>
      <vt:lpstr>Var05-Local</vt:lpstr>
      <vt:lpstr>GlobalModel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dcterms:created xsi:type="dcterms:W3CDTF">2016-12-07T11:03:10Z</dcterms:created>
  <dcterms:modified xsi:type="dcterms:W3CDTF">2017-01-09T10:57:02Z</dcterms:modified>
</cp:coreProperties>
</file>