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 activeTab="3"/>
  </bookViews>
  <sheets>
    <sheet name="Chart2" sheetId="22" r:id="rId1"/>
    <sheet name="SVB-DIFF" sheetId="21" r:id="rId2"/>
    <sheet name="Chart6" sheetId="19" r:id="rId3"/>
    <sheet name="Chart3" sheetId="23" r:id="rId4"/>
    <sheet name="Sheet1" sheetId="1" r:id="rId5"/>
    <sheet name="Sheet2" sheetId="3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" i="1" l="1"/>
  <c r="AE3" i="1"/>
  <c r="AF3" i="1"/>
  <c r="AG3" i="1"/>
  <c r="AH3" i="1"/>
  <c r="AI3" i="1"/>
  <c r="AJ3" i="1"/>
  <c r="AK3" i="1"/>
  <c r="AD4" i="1"/>
  <c r="AE4" i="1"/>
  <c r="AF4" i="1"/>
  <c r="AG4" i="1"/>
  <c r="AH4" i="1"/>
  <c r="AI4" i="1"/>
  <c r="AJ4" i="1"/>
  <c r="AK4" i="1"/>
  <c r="AD5" i="1"/>
  <c r="AE5" i="1"/>
  <c r="AF5" i="1"/>
  <c r="AG5" i="1"/>
  <c r="AH5" i="1"/>
  <c r="AI5" i="1"/>
  <c r="AJ5" i="1"/>
  <c r="AK5" i="1"/>
  <c r="AD6" i="1"/>
  <c r="AE6" i="1"/>
  <c r="AF6" i="1"/>
  <c r="AG6" i="1"/>
  <c r="AH6" i="1"/>
  <c r="AI6" i="1"/>
  <c r="AJ6" i="1"/>
  <c r="AK6" i="1"/>
  <c r="AD7" i="1"/>
  <c r="AE7" i="1"/>
  <c r="AF7" i="1"/>
  <c r="AG7" i="1"/>
  <c r="AH7" i="1"/>
  <c r="AI7" i="1"/>
  <c r="AJ7" i="1"/>
  <c r="AK7" i="1"/>
  <c r="AD8" i="1"/>
  <c r="AE8" i="1"/>
  <c r="AF8" i="1"/>
  <c r="AG8" i="1"/>
  <c r="AH8" i="1"/>
  <c r="AI8" i="1"/>
  <c r="AJ8" i="1"/>
  <c r="AK8" i="1"/>
  <c r="AD9" i="1"/>
  <c r="AE9" i="1"/>
  <c r="AF9" i="1"/>
  <c r="AG9" i="1"/>
  <c r="AH9" i="1"/>
  <c r="AI9" i="1"/>
  <c r="AJ9" i="1"/>
  <c r="AK9" i="1"/>
  <c r="AD10" i="1"/>
  <c r="AE10" i="1"/>
  <c r="AF10" i="1"/>
  <c r="AG10" i="1"/>
  <c r="AH10" i="1"/>
  <c r="AI10" i="1"/>
  <c r="AJ10" i="1"/>
  <c r="AK10" i="1"/>
  <c r="AD11" i="1"/>
  <c r="AE11" i="1"/>
  <c r="AF11" i="1"/>
  <c r="AG11" i="1"/>
  <c r="AH11" i="1"/>
  <c r="AI11" i="1"/>
  <c r="AJ11" i="1"/>
  <c r="AK11" i="1"/>
  <c r="AD12" i="1"/>
  <c r="AE12" i="1"/>
  <c r="AF12" i="1"/>
  <c r="AG12" i="1"/>
  <c r="AH12" i="1"/>
  <c r="AI12" i="1"/>
  <c r="AJ12" i="1"/>
  <c r="AK12" i="1"/>
  <c r="AD13" i="1"/>
  <c r="AE13" i="1"/>
  <c r="AF13" i="1"/>
  <c r="AG13" i="1"/>
  <c r="AH13" i="1"/>
  <c r="AI13" i="1"/>
  <c r="AJ13" i="1"/>
  <c r="AK13" i="1"/>
  <c r="AD14" i="1"/>
  <c r="AE14" i="1"/>
  <c r="AF14" i="1"/>
  <c r="AG14" i="1"/>
  <c r="AH14" i="1"/>
  <c r="AI14" i="1"/>
  <c r="AJ14" i="1"/>
  <c r="AK14" i="1"/>
  <c r="AD15" i="1"/>
  <c r="AE15" i="1"/>
  <c r="AF15" i="1"/>
  <c r="AG15" i="1"/>
  <c r="AH15" i="1"/>
  <c r="AI15" i="1"/>
  <c r="AJ15" i="1"/>
  <c r="AK15" i="1"/>
  <c r="AD16" i="1"/>
  <c r="AE16" i="1"/>
  <c r="AF16" i="1"/>
  <c r="AG16" i="1"/>
  <c r="AH16" i="1"/>
  <c r="AI16" i="1"/>
  <c r="AJ16" i="1"/>
  <c r="AK16" i="1"/>
  <c r="AD17" i="1"/>
  <c r="AE17" i="1"/>
  <c r="AF17" i="1"/>
  <c r="AG17" i="1"/>
  <c r="AH17" i="1"/>
  <c r="AI17" i="1"/>
  <c r="AJ17" i="1"/>
  <c r="AK17" i="1"/>
  <c r="AD18" i="1"/>
  <c r="AE18" i="1"/>
  <c r="AF18" i="1"/>
  <c r="AG18" i="1"/>
  <c r="AH18" i="1"/>
  <c r="AI18" i="1"/>
  <c r="AJ18" i="1"/>
  <c r="AK18" i="1"/>
  <c r="AD19" i="1"/>
  <c r="AE19" i="1"/>
  <c r="AF19" i="1"/>
  <c r="AG19" i="1"/>
  <c r="AH19" i="1"/>
  <c r="AI19" i="1"/>
  <c r="AJ19" i="1"/>
  <c r="AK19" i="1"/>
  <c r="AD20" i="1"/>
  <c r="AE20" i="1"/>
  <c r="AF20" i="1"/>
  <c r="AG20" i="1"/>
  <c r="AH20" i="1"/>
  <c r="AI20" i="1"/>
  <c r="AJ20" i="1"/>
  <c r="AK20" i="1"/>
  <c r="AD21" i="1"/>
  <c r="AE21" i="1"/>
  <c r="AF21" i="1"/>
  <c r="AG21" i="1"/>
  <c r="AH21" i="1"/>
  <c r="AI21" i="1"/>
  <c r="AJ21" i="1"/>
  <c r="AK21" i="1"/>
  <c r="AD22" i="1"/>
  <c r="AE22" i="1"/>
  <c r="AF22" i="1"/>
  <c r="AG22" i="1"/>
  <c r="AH22" i="1"/>
  <c r="AI22" i="1"/>
  <c r="AJ22" i="1"/>
  <c r="AK22" i="1"/>
  <c r="AD23" i="1"/>
  <c r="AE23" i="1"/>
  <c r="AF23" i="1"/>
  <c r="AG23" i="1"/>
  <c r="AH23" i="1"/>
  <c r="AI23" i="1"/>
  <c r="AJ23" i="1"/>
  <c r="AK23" i="1"/>
  <c r="AD24" i="1"/>
  <c r="AE24" i="1"/>
  <c r="AF24" i="1"/>
  <c r="AG24" i="1"/>
  <c r="AH24" i="1"/>
  <c r="AI24" i="1"/>
  <c r="AJ24" i="1"/>
  <c r="AK24" i="1"/>
  <c r="AD25" i="1"/>
  <c r="AE25" i="1"/>
  <c r="AF25" i="1"/>
  <c r="AG25" i="1"/>
  <c r="AH25" i="1"/>
  <c r="AI25" i="1"/>
  <c r="AJ25" i="1"/>
  <c r="AK25" i="1"/>
  <c r="AD26" i="1"/>
  <c r="AE26" i="1"/>
  <c r="AF26" i="1"/>
  <c r="AG26" i="1"/>
  <c r="AH26" i="1"/>
  <c r="AI26" i="1"/>
  <c r="AJ26" i="1"/>
  <c r="AK26" i="1"/>
  <c r="AD27" i="1"/>
  <c r="AE27" i="1"/>
  <c r="AF27" i="1"/>
  <c r="AG27" i="1"/>
  <c r="AH27" i="1"/>
  <c r="AI27" i="1"/>
  <c r="AJ27" i="1"/>
  <c r="AK27" i="1"/>
  <c r="AD28" i="1"/>
  <c r="AE28" i="1"/>
  <c r="AF28" i="1"/>
  <c r="AG28" i="1"/>
  <c r="AH28" i="1"/>
  <c r="AI28" i="1"/>
  <c r="AJ28" i="1"/>
  <c r="AK28" i="1"/>
  <c r="AD29" i="1"/>
  <c r="AE29" i="1"/>
  <c r="AF29" i="1"/>
  <c r="AG29" i="1"/>
  <c r="AH29" i="1"/>
  <c r="AI29" i="1"/>
  <c r="AJ29" i="1"/>
  <c r="AK29" i="1"/>
  <c r="AD30" i="1"/>
  <c r="AE30" i="1"/>
  <c r="AF30" i="1"/>
  <c r="AG30" i="1"/>
  <c r="AH30" i="1"/>
  <c r="AI30" i="1"/>
  <c r="AJ30" i="1"/>
  <c r="AK30" i="1"/>
  <c r="AD31" i="1"/>
  <c r="AE31" i="1"/>
  <c r="AF31" i="1"/>
  <c r="AG31" i="1"/>
  <c r="AH31" i="1"/>
  <c r="AI31" i="1"/>
  <c r="AJ31" i="1"/>
  <c r="AK31" i="1"/>
  <c r="AD32" i="1"/>
  <c r="AE32" i="1"/>
  <c r="AF32" i="1"/>
  <c r="AG32" i="1"/>
  <c r="AH32" i="1"/>
  <c r="AI32" i="1"/>
  <c r="AJ32" i="1"/>
  <c r="AK32" i="1"/>
  <c r="AD33" i="1"/>
  <c r="AE33" i="1"/>
  <c r="AF33" i="1"/>
  <c r="AG33" i="1"/>
  <c r="AH33" i="1"/>
  <c r="AI33" i="1"/>
  <c r="AJ33" i="1"/>
  <c r="AK33" i="1"/>
  <c r="AE2" i="1"/>
  <c r="AF2" i="1"/>
  <c r="AG2" i="1"/>
  <c r="AH2" i="1"/>
  <c r="AI2" i="1"/>
  <c r="AJ2" i="1"/>
  <c r="AK2" i="1"/>
  <c r="AD2" i="1"/>
  <c r="T4" i="3"/>
  <c r="U4" i="3"/>
  <c r="V4" i="3"/>
  <c r="W4" i="3"/>
  <c r="T5" i="3"/>
  <c r="U5" i="3"/>
  <c r="V5" i="3"/>
  <c r="W5" i="3"/>
  <c r="T6" i="3"/>
  <c r="U6" i="3"/>
  <c r="V6" i="3"/>
  <c r="W6" i="3"/>
  <c r="T7" i="3"/>
  <c r="U7" i="3"/>
  <c r="V7" i="3"/>
  <c r="W7" i="3"/>
  <c r="T8" i="3"/>
  <c r="U8" i="3"/>
  <c r="V8" i="3"/>
  <c r="W8" i="3"/>
  <c r="T9" i="3"/>
  <c r="U9" i="3"/>
  <c r="V9" i="3"/>
  <c r="W9" i="3"/>
  <c r="T10" i="3"/>
  <c r="U10" i="3"/>
  <c r="V10" i="3"/>
  <c r="W10" i="3"/>
  <c r="T11" i="3"/>
  <c r="U11" i="3"/>
  <c r="V11" i="3"/>
  <c r="W11" i="3"/>
  <c r="T12" i="3"/>
  <c r="U12" i="3"/>
  <c r="V12" i="3"/>
  <c r="W12" i="3"/>
  <c r="T13" i="3"/>
  <c r="U13" i="3"/>
  <c r="V13" i="3"/>
  <c r="W13" i="3"/>
  <c r="T14" i="3"/>
  <c r="U14" i="3"/>
  <c r="V14" i="3"/>
  <c r="W14" i="3"/>
  <c r="T15" i="3"/>
  <c r="U15" i="3"/>
  <c r="V15" i="3"/>
  <c r="W15" i="3"/>
  <c r="T16" i="3"/>
  <c r="U16" i="3"/>
  <c r="V16" i="3"/>
  <c r="W16" i="3"/>
  <c r="T17" i="3"/>
  <c r="U17" i="3"/>
  <c r="V17" i="3"/>
  <c r="W17" i="3"/>
  <c r="T18" i="3"/>
  <c r="U18" i="3"/>
  <c r="V18" i="3"/>
  <c r="W18" i="3"/>
  <c r="T19" i="3"/>
  <c r="U19" i="3"/>
  <c r="V19" i="3"/>
  <c r="W19" i="3"/>
  <c r="T20" i="3"/>
  <c r="U20" i="3"/>
  <c r="V20" i="3"/>
  <c r="W20" i="3"/>
  <c r="T21" i="3"/>
  <c r="U21" i="3"/>
  <c r="V21" i="3"/>
  <c r="W21" i="3"/>
  <c r="T22" i="3"/>
  <c r="U22" i="3"/>
  <c r="V22" i="3"/>
  <c r="W22" i="3"/>
  <c r="T23" i="3"/>
  <c r="U23" i="3"/>
  <c r="V23" i="3"/>
  <c r="W23" i="3"/>
  <c r="T24" i="3"/>
  <c r="U24" i="3"/>
  <c r="V24" i="3"/>
  <c r="W24" i="3"/>
  <c r="T25" i="3"/>
  <c r="U25" i="3"/>
  <c r="V25" i="3"/>
  <c r="W25" i="3"/>
  <c r="T26" i="3"/>
  <c r="U26" i="3"/>
  <c r="V26" i="3"/>
  <c r="W26" i="3"/>
  <c r="T27" i="3"/>
  <c r="U27" i="3"/>
  <c r="V27" i="3"/>
  <c r="W27" i="3"/>
  <c r="T28" i="3"/>
  <c r="U28" i="3"/>
  <c r="V28" i="3"/>
  <c r="W28" i="3"/>
  <c r="T29" i="3"/>
  <c r="U29" i="3"/>
  <c r="V29" i="3"/>
  <c r="W29" i="3"/>
  <c r="T30" i="3"/>
  <c r="U30" i="3"/>
  <c r="V30" i="3"/>
  <c r="W30" i="3"/>
  <c r="T31" i="3"/>
  <c r="U31" i="3"/>
  <c r="V31" i="3"/>
  <c r="W31" i="3"/>
  <c r="T32" i="3"/>
  <c r="U32" i="3"/>
  <c r="V32" i="3"/>
  <c r="W32" i="3"/>
  <c r="T33" i="3"/>
  <c r="U33" i="3"/>
  <c r="V33" i="3"/>
  <c r="W33" i="3"/>
  <c r="W3" i="3"/>
  <c r="V3" i="3"/>
  <c r="U3" i="3"/>
  <c r="T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" i="3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M36" i="1"/>
  <c r="P36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6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6" i="1"/>
  <c r="U2" i="1"/>
  <c r="W2" i="1"/>
  <c r="U3" i="1"/>
  <c r="W3" i="1"/>
  <c r="U4" i="1"/>
  <c r="W4" i="1"/>
  <c r="U5" i="1"/>
  <c r="W5" i="1"/>
  <c r="U6" i="1"/>
  <c r="W6" i="1"/>
  <c r="U7" i="1"/>
  <c r="W7" i="1"/>
  <c r="U8" i="1"/>
  <c r="W8" i="1"/>
  <c r="U9" i="1"/>
  <c r="W9" i="1"/>
  <c r="U10" i="1"/>
  <c r="W10" i="1"/>
  <c r="U11" i="1"/>
  <c r="W11" i="1"/>
  <c r="U12" i="1"/>
  <c r="W12" i="1"/>
  <c r="U13" i="1"/>
  <c r="W13" i="1"/>
  <c r="U14" i="1"/>
  <c r="W14" i="1"/>
  <c r="U15" i="1"/>
  <c r="W15" i="1"/>
  <c r="U16" i="1"/>
  <c r="W16" i="1"/>
  <c r="U17" i="1"/>
  <c r="W17" i="1"/>
  <c r="U18" i="1"/>
  <c r="W18" i="1"/>
  <c r="U19" i="1"/>
  <c r="W19" i="1"/>
  <c r="U20" i="1"/>
  <c r="W20" i="1"/>
  <c r="U21" i="1"/>
  <c r="W21" i="1"/>
  <c r="U22" i="1"/>
  <c r="W22" i="1"/>
  <c r="U23" i="1"/>
  <c r="W23" i="1"/>
  <c r="U24" i="1"/>
  <c r="W24" i="1"/>
  <c r="U25" i="1"/>
  <c r="W25" i="1"/>
  <c r="U26" i="1"/>
  <c r="W26" i="1"/>
  <c r="U27" i="1"/>
  <c r="W27" i="1"/>
  <c r="U28" i="1"/>
  <c r="W28" i="1"/>
  <c r="U29" i="1"/>
  <c r="W29" i="1"/>
  <c r="U30" i="1"/>
  <c r="W30" i="1"/>
  <c r="U31" i="1"/>
  <c r="W31" i="1"/>
  <c r="U32" i="1"/>
  <c r="W32" i="1"/>
  <c r="U33" i="1"/>
  <c r="W33" i="1"/>
  <c r="C36" i="1"/>
  <c r="D36" i="1"/>
  <c r="E36" i="1"/>
  <c r="F36" i="1"/>
  <c r="G36" i="1"/>
  <c r="I36" i="1"/>
  <c r="K36" i="1"/>
  <c r="L36" i="1"/>
  <c r="B36" i="1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</calcChain>
</file>

<file path=xl/sharedStrings.xml><?xml version="1.0" encoding="utf-8"?>
<sst xmlns="http://schemas.openxmlformats.org/spreadsheetml/2006/main" count="51" uniqueCount="33">
  <si>
    <t>SVB</t>
  </si>
  <si>
    <t>SVI-1.5M-0.1</t>
  </si>
  <si>
    <t>SVI-1.5M-0.01</t>
  </si>
  <si>
    <t>Drift</t>
  </si>
  <si>
    <t>MultiDrift</t>
  </si>
  <si>
    <t>Popultaion-1k-0.1</t>
  </si>
  <si>
    <t>Popultaion-10k-0.1</t>
  </si>
  <si>
    <t>period_NormalGamma_Parameter__0</t>
  </si>
  <si>
    <t>nswprice_NormalGamma_Parameter__1</t>
  </si>
  <si>
    <t>nswdemand_NormalGamma_Parameter__2</t>
  </si>
  <si>
    <t>vicprice_NormalGamma_Parameter__3</t>
  </si>
  <si>
    <t>vicdemand_NormalGamma_Parameter__4</t>
  </si>
  <si>
    <t>transfer_NormalGamma_Parameter__5</t>
  </si>
  <si>
    <t>class_Gamma_Parameter__6</t>
  </si>
  <si>
    <t>class_Beta0_Parameter__7</t>
  </si>
  <si>
    <t>class_Beta_period_Parameter__8</t>
  </si>
  <si>
    <t>class_Beta_nswprice_Parameter__9</t>
  </si>
  <si>
    <t>class_Beta_nswdemand_Parameter__10</t>
  </si>
  <si>
    <t>class_Beta_vicprice_Parameter__11</t>
  </si>
  <si>
    <t>class_Beta_vicdemand_Parameter__12</t>
  </si>
  <si>
    <t>class_Beta_transfer_Parameter__13</t>
  </si>
  <si>
    <t>SVB-PP-0.9</t>
  </si>
  <si>
    <t>SVB-PP-0.99</t>
  </si>
  <si>
    <t>Size</t>
  </si>
  <si>
    <t>N Params</t>
  </si>
  <si>
    <t>Lambda-Drift</t>
  </si>
  <si>
    <t xml:space="preserve"> [0.95,1]</t>
  </si>
  <si>
    <t>[0,0.05]</t>
  </si>
  <si>
    <t>[0.05,0.5]</t>
  </si>
  <si>
    <t xml:space="preserve"> [0.85,0.95]</t>
  </si>
  <si>
    <t>SUM</t>
  </si>
  <si>
    <t>Rho-Drift</t>
  </si>
  <si>
    <t>Rho-MultiDrift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</si>
</sst>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Sheet1!$B$2:$B$33</c:f>
              <c:numCache>
                <c:formatCode>General</c:formatCode>
                <c:ptCount val="32"/>
                <c:pt idx="0">
                  <c:v>-24.8111018555006</c:v>
                </c:pt>
                <c:pt idx="1">
                  <c:v>-24.9052758103238</c:v>
                </c:pt>
                <c:pt idx="2">
                  <c:v>-24.6285460543434</c:v>
                </c:pt>
                <c:pt idx="3">
                  <c:v>-25.8737169117862</c:v>
                </c:pt>
                <c:pt idx="4">
                  <c:v>-25.2929023536571</c:v>
                </c:pt>
                <c:pt idx="5">
                  <c:v>-25.3147030724215</c:v>
                </c:pt>
                <c:pt idx="6">
                  <c:v>-24.7713795627935</c:v>
                </c:pt>
                <c:pt idx="7">
                  <c:v>-24.0319943366983</c:v>
                </c:pt>
                <c:pt idx="8">
                  <c:v>-24.2852796783567</c:v>
                </c:pt>
                <c:pt idx="9">
                  <c:v>-64.2790996735181</c:v>
                </c:pt>
                <c:pt idx="10">
                  <c:v>-68.6106686375436</c:v>
                </c:pt>
                <c:pt idx="11">
                  <c:v>-57.2049986646747</c:v>
                </c:pt>
                <c:pt idx="12">
                  <c:v>-34.1270292342058</c:v>
                </c:pt>
                <c:pt idx="13">
                  <c:v>-34.1194862972208</c:v>
                </c:pt>
                <c:pt idx="14">
                  <c:v>-33.8263991812024</c:v>
                </c:pt>
                <c:pt idx="15">
                  <c:v>-51.193546278488</c:v>
                </c:pt>
                <c:pt idx="16">
                  <c:v>-56.1221406738209</c:v>
                </c:pt>
                <c:pt idx="17">
                  <c:v>-55.7420383327705</c:v>
                </c:pt>
                <c:pt idx="18">
                  <c:v>-55.0416817461164</c:v>
                </c:pt>
                <c:pt idx="19">
                  <c:v>-54.5210417751486</c:v>
                </c:pt>
                <c:pt idx="20">
                  <c:v>-55.8769517709313</c:v>
                </c:pt>
                <c:pt idx="21">
                  <c:v>-54.7896604658836</c:v>
                </c:pt>
                <c:pt idx="22">
                  <c:v>-53.7928585739617</c:v>
                </c:pt>
                <c:pt idx="23">
                  <c:v>-53.4068642616177</c:v>
                </c:pt>
                <c:pt idx="24">
                  <c:v>-56.5990051944852</c:v>
                </c:pt>
                <c:pt idx="25">
                  <c:v>-54.2543476979835</c:v>
                </c:pt>
                <c:pt idx="26">
                  <c:v>-53.8666950908451</c:v>
                </c:pt>
                <c:pt idx="27">
                  <c:v>-54.7645990189416</c:v>
                </c:pt>
                <c:pt idx="28">
                  <c:v>-59.2270831070574</c:v>
                </c:pt>
                <c:pt idx="29">
                  <c:v>-54.7899548880109</c:v>
                </c:pt>
                <c:pt idx="30">
                  <c:v>-53.9808995692335</c:v>
                </c:pt>
                <c:pt idx="31">
                  <c:v>-53.3601306636439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Sheet1!$G$1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Sheet1!$G$2:$G$33</c:f>
              <c:numCache>
                <c:formatCode>0.00E+00</c:formatCode>
                <c:ptCount val="32"/>
                <c:pt idx="0" formatCode="General">
                  <c:v>-24.8111018555006</c:v>
                </c:pt>
                <c:pt idx="1">
                  <c:v>-24.9032026749876</c:v>
                </c:pt>
                <c:pt idx="2" formatCode="General">
                  <c:v>-24.6239236466057</c:v>
                </c:pt>
                <c:pt idx="3" formatCode="General">
                  <c:v>-25.8699978441744</c:v>
                </c:pt>
                <c:pt idx="4">
                  <c:v>-25.289304109484</c:v>
                </c:pt>
                <c:pt idx="5">
                  <c:v>-25.311603383715</c:v>
                </c:pt>
                <c:pt idx="6">
                  <c:v>-24.7671828088187</c:v>
                </c:pt>
                <c:pt idx="7" formatCode="General">
                  <c:v>-24.0283014067753</c:v>
                </c:pt>
                <c:pt idx="8">
                  <c:v>-24.2813009188098</c:v>
                </c:pt>
                <c:pt idx="9" formatCode="General">
                  <c:v>-49.5576754135287</c:v>
                </c:pt>
                <c:pt idx="10" formatCode="General">
                  <c:v>-55.0451130374736</c:v>
                </c:pt>
                <c:pt idx="11">
                  <c:v>-50.1381407428653</c:v>
                </c:pt>
                <c:pt idx="12">
                  <c:v>-23.9146114748707</c:v>
                </c:pt>
                <c:pt idx="13">
                  <c:v>-23.6545623023512</c:v>
                </c:pt>
                <c:pt idx="14">
                  <c:v>-22.9761601072449</c:v>
                </c:pt>
                <c:pt idx="15">
                  <c:v>-46.020206119705</c:v>
                </c:pt>
                <c:pt idx="16">
                  <c:v>-49.8363616965084</c:v>
                </c:pt>
                <c:pt idx="17">
                  <c:v>-49.5646381707348</c:v>
                </c:pt>
                <c:pt idx="18">
                  <c:v>-48.7692362733189</c:v>
                </c:pt>
                <c:pt idx="19">
                  <c:v>-50.0825595765998</c:v>
                </c:pt>
                <c:pt idx="20" formatCode="General">
                  <c:v>-53.5388958588833</c:v>
                </c:pt>
                <c:pt idx="21">
                  <c:v>-51.3165350603713</c:v>
                </c:pt>
                <c:pt idx="22">
                  <c:v>-48.4093736117644</c:v>
                </c:pt>
                <c:pt idx="23">
                  <c:v>-48.5933413487853</c:v>
                </c:pt>
                <c:pt idx="24">
                  <c:v>-50.3841195977921</c:v>
                </c:pt>
                <c:pt idx="25">
                  <c:v>-49.3079391362386</c:v>
                </c:pt>
                <c:pt idx="26">
                  <c:v>-47.5601601111311</c:v>
                </c:pt>
                <c:pt idx="27">
                  <c:v>-49.8903291322771</c:v>
                </c:pt>
                <c:pt idx="28">
                  <c:v>-52.403753552761</c:v>
                </c:pt>
                <c:pt idx="29">
                  <c:v>-48.9026970008158</c:v>
                </c:pt>
                <c:pt idx="30">
                  <c:v>-48.4327251725228</c:v>
                </c:pt>
                <c:pt idx="31" formatCode="General">
                  <c:v>-48.0391926035974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-24.8111018555006</c:v>
                </c:pt>
                <c:pt idx="1">
                  <c:v>-24.1560369435976</c:v>
                </c:pt>
                <c:pt idx="2" formatCode="0.00E+00">
                  <c:v>-24.0313046169927</c:v>
                </c:pt>
                <c:pt idx="3">
                  <c:v>-24.7084809564783</c:v>
                </c:pt>
                <c:pt idx="4">
                  <c:v>-24.2571840735414</c:v>
                </c:pt>
                <c:pt idx="5">
                  <c:v>-24.1469106635912</c:v>
                </c:pt>
                <c:pt idx="6">
                  <c:v>-23.7876025241261</c:v>
                </c:pt>
                <c:pt idx="7">
                  <c:v>-22.9928230365542</c:v>
                </c:pt>
                <c:pt idx="8">
                  <c:v>-23.2419709660282</c:v>
                </c:pt>
                <c:pt idx="9">
                  <c:v>-49.1277730689344</c:v>
                </c:pt>
                <c:pt idx="10">
                  <c:v>-54.7144349507666</c:v>
                </c:pt>
                <c:pt idx="11">
                  <c:v>-49.8943234700888</c:v>
                </c:pt>
                <c:pt idx="12" formatCode="0.00E+00">
                  <c:v>-24.372548649562</c:v>
                </c:pt>
                <c:pt idx="13">
                  <c:v>-23.8577462384372</c:v>
                </c:pt>
                <c:pt idx="14">
                  <c:v>-23.2221404113994</c:v>
                </c:pt>
                <c:pt idx="15" formatCode="0.00E+00">
                  <c:v>-45.7632424172515</c:v>
                </c:pt>
                <c:pt idx="16" formatCode="0.00E+00">
                  <c:v>-49.745903508413</c:v>
                </c:pt>
                <c:pt idx="17">
                  <c:v>-49.5511391946217</c:v>
                </c:pt>
                <c:pt idx="18">
                  <c:v>-48.770891092239</c:v>
                </c:pt>
                <c:pt idx="19">
                  <c:v>-50.1015888321835</c:v>
                </c:pt>
                <c:pt idx="20" formatCode="0.00E+00">
                  <c:v>-52.1954865580742</c:v>
                </c:pt>
                <c:pt idx="21">
                  <c:v>-51.8908785109897</c:v>
                </c:pt>
                <c:pt idx="22">
                  <c:v>-49.289546172624</c:v>
                </c:pt>
                <c:pt idx="23" formatCode="0.00E+00">
                  <c:v>-48.6123127183814</c:v>
                </c:pt>
                <c:pt idx="24" formatCode="0.00E+00">
                  <c:v>-51.6172946162814</c:v>
                </c:pt>
                <c:pt idx="25">
                  <c:v>-49.9719597110396</c:v>
                </c:pt>
                <c:pt idx="26">
                  <c:v>-48.1854283698507</c:v>
                </c:pt>
                <c:pt idx="27" formatCode="0.00E+00">
                  <c:v>-50.8546801113738</c:v>
                </c:pt>
                <c:pt idx="28">
                  <c:v>-53.5645393292941</c:v>
                </c:pt>
                <c:pt idx="29" formatCode="0.00E+00">
                  <c:v>-49.8456255697128</c:v>
                </c:pt>
                <c:pt idx="30">
                  <c:v>-49.4965596227265</c:v>
                </c:pt>
                <c:pt idx="31">
                  <c:v>-48.8564916854537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Sheet1!$K$1</c:f>
              <c:strCache>
                <c:ptCount val="1"/>
                <c:pt idx="0">
                  <c:v>SVB-PP-0.9</c:v>
                </c:pt>
              </c:strCache>
            </c:strRef>
          </c:tx>
          <c:marker>
            <c:symbol val="none"/>
          </c:marker>
          <c:val>
            <c:numRef>
              <c:f>Sheet1!$K$2:$K$33</c:f>
              <c:numCache>
                <c:formatCode>General</c:formatCode>
                <c:ptCount val="32"/>
                <c:pt idx="0">
                  <c:v>-24.8111018555006</c:v>
                </c:pt>
                <c:pt idx="1">
                  <c:v>-24.8741257391031</c:v>
                </c:pt>
                <c:pt idx="2">
                  <c:v>-24.5678564667116</c:v>
                </c:pt>
                <c:pt idx="3">
                  <c:v>-25.7025311856516</c:v>
                </c:pt>
                <c:pt idx="4">
                  <c:v>-25.1247907477481</c:v>
                </c:pt>
                <c:pt idx="5">
                  <c:v>-25.0832535582538</c:v>
                </c:pt>
                <c:pt idx="6">
                  <c:v>-24.5478795935442</c:v>
                </c:pt>
                <c:pt idx="7">
                  <c:v>-23.8106369910503</c:v>
                </c:pt>
                <c:pt idx="8">
                  <c:v>-24.0370262825031</c:v>
                </c:pt>
                <c:pt idx="9">
                  <c:v>-58.8797985062459</c:v>
                </c:pt>
                <c:pt idx="10">
                  <c:v>-63.8014295868546</c:v>
                </c:pt>
                <c:pt idx="11">
                  <c:v>-55.8215465462774</c:v>
                </c:pt>
                <c:pt idx="12">
                  <c:v>-34.3988416541591</c:v>
                </c:pt>
                <c:pt idx="13">
                  <c:v>-34.257428840531</c:v>
                </c:pt>
                <c:pt idx="14">
                  <c:v>-33.8973747265058</c:v>
                </c:pt>
                <c:pt idx="15">
                  <c:v>-50.4465194409643</c:v>
                </c:pt>
                <c:pt idx="16">
                  <c:v>-54.9772504220684</c:v>
                </c:pt>
                <c:pt idx="17">
                  <c:v>-54.5104093706028</c:v>
                </c:pt>
                <c:pt idx="18">
                  <c:v>-53.8873305202042</c:v>
                </c:pt>
                <c:pt idx="19">
                  <c:v>-53.9122680223766</c:v>
                </c:pt>
                <c:pt idx="20">
                  <c:v>-54.5294184078718</c:v>
                </c:pt>
                <c:pt idx="21">
                  <c:v>-54.1651856997152</c:v>
                </c:pt>
                <c:pt idx="22">
                  <c:v>-52.9113238072474</c:v>
                </c:pt>
                <c:pt idx="23">
                  <c:v>-52.861463356426</c:v>
                </c:pt>
                <c:pt idx="24">
                  <c:v>-54.8884356321224</c:v>
                </c:pt>
                <c:pt idx="25">
                  <c:v>-52.9705029741122</c:v>
                </c:pt>
                <c:pt idx="26">
                  <c:v>-52.5729276114719</c:v>
                </c:pt>
                <c:pt idx="27">
                  <c:v>-53.6480462927223</c:v>
                </c:pt>
                <c:pt idx="28">
                  <c:v>-57.0619637762432</c:v>
                </c:pt>
                <c:pt idx="29">
                  <c:v>-53.3349962684474</c:v>
                </c:pt>
                <c:pt idx="30">
                  <c:v>-52.6961524013918</c:v>
                </c:pt>
                <c:pt idx="31">
                  <c:v>-52.3014766726878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Sheet1!$L$1</c:f>
              <c:strCache>
                <c:ptCount val="1"/>
                <c:pt idx="0">
                  <c:v>SVB-PP-0.99</c:v>
                </c:pt>
              </c:strCache>
            </c:strRef>
          </c:tx>
          <c:marker>
            <c:symbol val="none"/>
          </c:marker>
          <c:val>
            <c:numRef>
              <c:f>Sheet1!$L$2:$L$33</c:f>
              <c:numCache>
                <c:formatCode>General</c:formatCode>
                <c:ptCount val="32"/>
                <c:pt idx="0">
                  <c:v>-24.8111018555006</c:v>
                </c:pt>
                <c:pt idx="1">
                  <c:v>-24.9023529168412</c:v>
                </c:pt>
                <c:pt idx="2">
                  <c:v>-24.6229163288351</c:v>
                </c:pt>
                <c:pt idx="3">
                  <c:v>-25.857185303395</c:v>
                </c:pt>
                <c:pt idx="4">
                  <c:v>-25.2770649167038</c:v>
                </c:pt>
                <c:pt idx="5">
                  <c:v>-25.2927770628856</c:v>
                </c:pt>
                <c:pt idx="6">
                  <c:v>-24.7507800346056</c:v>
                </c:pt>
                <c:pt idx="7">
                  <c:v>-24.0126943739183</c:v>
                </c:pt>
                <c:pt idx="8">
                  <c:v>-24.2638420088398</c:v>
                </c:pt>
                <c:pt idx="9">
                  <c:v>-63.598044217572</c:v>
                </c:pt>
                <c:pt idx="10">
                  <c:v>-68.011723305002</c:v>
                </c:pt>
                <c:pt idx="11">
                  <c:v>-57.0293282895917</c:v>
                </c:pt>
                <c:pt idx="12">
                  <c:v>-34.1654455476726</c:v>
                </c:pt>
                <c:pt idx="13">
                  <c:v>-34.143564305202</c:v>
                </c:pt>
                <c:pt idx="14">
                  <c:v>-33.8473301503819</c:v>
                </c:pt>
                <c:pt idx="15">
                  <c:v>-51.1083450891703</c:v>
                </c:pt>
                <c:pt idx="16">
                  <c:v>-55.9853429488685</c:v>
                </c:pt>
                <c:pt idx="17">
                  <c:v>-55.5975995264525</c:v>
                </c:pt>
                <c:pt idx="18">
                  <c:v>-54.9093528424621</c:v>
                </c:pt>
                <c:pt idx="19">
                  <c:v>-54.4538798051517</c:v>
                </c:pt>
                <c:pt idx="20">
                  <c:v>-55.7121742116855</c:v>
                </c:pt>
                <c:pt idx="21">
                  <c:v>-54.71668670778</c:v>
                </c:pt>
                <c:pt idx="22">
                  <c:v>-53.7061191671547</c:v>
                </c:pt>
                <c:pt idx="23">
                  <c:v>-53.362539579593</c:v>
                </c:pt>
                <c:pt idx="24">
                  <c:v>-56.393211492108</c:v>
                </c:pt>
                <c:pt idx="25">
                  <c:v>-54.1160767185854</c:v>
                </c:pt>
                <c:pt idx="26">
                  <c:v>-53.7387027469912</c:v>
                </c:pt>
                <c:pt idx="27">
                  <c:v>-54.6572211114798</c:v>
                </c:pt>
                <c:pt idx="28">
                  <c:v>-58.9798650117874</c:v>
                </c:pt>
                <c:pt idx="29">
                  <c:v>-54.63825923821</c:v>
                </c:pt>
                <c:pt idx="30">
                  <c:v>-53.8531179905047</c:v>
                </c:pt>
                <c:pt idx="31">
                  <c:v>-53.2756274508694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27720"/>
        <c:axId val="-2114216584"/>
      </c:lineChart>
      <c:catAx>
        <c:axId val="213942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216584"/>
        <c:crosses val="autoZero"/>
        <c:auto val="1"/>
        <c:lblAlgn val="ctr"/>
        <c:lblOffset val="100"/>
        <c:noMultiLvlLbl val="0"/>
      </c:catAx>
      <c:valAx>
        <c:axId val="-211421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42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Sheet1!$AH$2:$AH$33</c:f>
              <c:numCache>
                <c:formatCode>General</c:formatCode>
                <c:ptCount val="32"/>
                <c:pt idx="0">
                  <c:v>0.0</c:v>
                </c:pt>
                <c:pt idx="1">
                  <c:v>0.00207313533620024</c:v>
                </c:pt>
                <c:pt idx="2">
                  <c:v>0.00462240773769906</c:v>
                </c:pt>
                <c:pt idx="3">
                  <c:v>0.00371906761180085</c:v>
                </c:pt>
                <c:pt idx="4">
                  <c:v>0.0035982441731015</c:v>
                </c:pt>
                <c:pt idx="5">
                  <c:v>0.00309968870650223</c:v>
                </c:pt>
                <c:pt idx="6">
                  <c:v>0.00419675397479935</c:v>
                </c:pt>
                <c:pt idx="7">
                  <c:v>0.00369292992300174</c:v>
                </c:pt>
                <c:pt idx="8">
                  <c:v>0.00397875954690008</c:v>
                </c:pt>
                <c:pt idx="9">
                  <c:v>14.7214242599894</c:v>
                </c:pt>
                <c:pt idx="10">
                  <c:v>13.56555560007</c:v>
                </c:pt>
                <c:pt idx="11">
                  <c:v>7.066857921809394</c:v>
                </c:pt>
                <c:pt idx="12">
                  <c:v>10.2124177593351</c:v>
                </c:pt>
                <c:pt idx="13">
                  <c:v>10.4649239948696</c:v>
                </c:pt>
                <c:pt idx="14">
                  <c:v>10.8502390739575</c:v>
                </c:pt>
                <c:pt idx="15">
                  <c:v>5.173340158782999</c:v>
                </c:pt>
                <c:pt idx="16">
                  <c:v>6.285778977312503</c:v>
                </c:pt>
                <c:pt idx="17">
                  <c:v>6.177400162035696</c:v>
                </c:pt>
                <c:pt idx="18">
                  <c:v>6.2724454727975</c:v>
                </c:pt>
                <c:pt idx="19">
                  <c:v>4.438482198548804</c:v>
                </c:pt>
                <c:pt idx="20">
                  <c:v>2.338055912047999</c:v>
                </c:pt>
                <c:pt idx="21">
                  <c:v>3.473125405512299</c:v>
                </c:pt>
                <c:pt idx="22">
                  <c:v>5.383484962197301</c:v>
                </c:pt>
                <c:pt idx="23">
                  <c:v>4.813522912832397</c:v>
                </c:pt>
                <c:pt idx="24">
                  <c:v>6.214885596693101</c:v>
                </c:pt>
                <c:pt idx="25">
                  <c:v>4.946408561744895</c:v>
                </c:pt>
                <c:pt idx="26">
                  <c:v>6.306534979714002</c:v>
                </c:pt>
                <c:pt idx="27">
                  <c:v>4.8742698866645</c:v>
                </c:pt>
                <c:pt idx="28">
                  <c:v>6.8233295542964</c:v>
                </c:pt>
                <c:pt idx="29">
                  <c:v>5.887257887195098</c:v>
                </c:pt>
                <c:pt idx="30">
                  <c:v>5.548174396710699</c:v>
                </c:pt>
                <c:pt idx="31">
                  <c:v>5.320938060046501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Sheet1!$AI$2:$AI$33</c:f>
              <c:numCache>
                <c:formatCode>General</c:formatCode>
                <c:ptCount val="32"/>
                <c:pt idx="0">
                  <c:v>0.0</c:v>
                </c:pt>
                <c:pt idx="1">
                  <c:v>0.749238866726202</c:v>
                </c:pt>
                <c:pt idx="2">
                  <c:v>0.5972414373507</c:v>
                </c:pt>
                <c:pt idx="3">
                  <c:v>1.165235955307899</c:v>
                </c:pt>
                <c:pt idx="4">
                  <c:v>1.035718280115702</c:v>
                </c:pt>
                <c:pt idx="5">
                  <c:v>1.167792408830302</c:v>
                </c:pt>
                <c:pt idx="6">
                  <c:v>0.983777038667398</c:v>
                </c:pt>
                <c:pt idx="7">
                  <c:v>1.039171300144101</c:v>
                </c:pt>
                <c:pt idx="8">
                  <c:v>1.0433087123285</c:v>
                </c:pt>
                <c:pt idx="9">
                  <c:v>15.1513266045837</c:v>
                </c:pt>
                <c:pt idx="10">
                  <c:v>13.89623368677699</c:v>
                </c:pt>
                <c:pt idx="11">
                  <c:v>7.310675194585897</c:v>
                </c:pt>
                <c:pt idx="12">
                  <c:v>9.7544805846438</c:v>
                </c:pt>
                <c:pt idx="13">
                  <c:v>10.2617400587836</c:v>
                </c:pt>
                <c:pt idx="14">
                  <c:v>10.604258769803</c:v>
                </c:pt>
                <c:pt idx="15">
                  <c:v>5.430303861236503</c:v>
                </c:pt>
                <c:pt idx="16">
                  <c:v>6.3762371654079</c:v>
                </c:pt>
                <c:pt idx="17">
                  <c:v>6.190899138148801</c:v>
                </c:pt>
                <c:pt idx="18">
                  <c:v>6.270790653877405</c:v>
                </c:pt>
                <c:pt idx="19">
                  <c:v>4.419452942965101</c:v>
                </c:pt>
                <c:pt idx="20">
                  <c:v>3.681465212857098</c:v>
                </c:pt>
                <c:pt idx="21">
                  <c:v>2.898781954893899</c:v>
                </c:pt>
                <c:pt idx="22">
                  <c:v>4.503312401337702</c:v>
                </c:pt>
                <c:pt idx="23">
                  <c:v>4.794551543236295</c:v>
                </c:pt>
                <c:pt idx="24">
                  <c:v>4.981710578203803</c:v>
                </c:pt>
                <c:pt idx="25">
                  <c:v>4.282387986943895</c:v>
                </c:pt>
                <c:pt idx="26">
                  <c:v>5.6812667209944</c:v>
                </c:pt>
                <c:pt idx="27">
                  <c:v>3.9099189075678</c:v>
                </c:pt>
                <c:pt idx="28">
                  <c:v>5.662543777763304</c:v>
                </c:pt>
                <c:pt idx="29">
                  <c:v>4.944329318298095</c:v>
                </c:pt>
                <c:pt idx="30">
                  <c:v>4.484339946506999</c:v>
                </c:pt>
                <c:pt idx="31">
                  <c:v>4.503638978190203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SVB-PP-0.9</c:v>
                </c:pt>
              </c:strCache>
            </c:strRef>
          </c:tx>
          <c:marker>
            <c:symbol val="none"/>
          </c:marker>
          <c:val>
            <c:numRef>
              <c:f>Sheet1!$AJ$2:$AJ$33</c:f>
              <c:numCache>
                <c:formatCode>General</c:formatCode>
                <c:ptCount val="32"/>
                <c:pt idx="0">
                  <c:v>0.0</c:v>
                </c:pt>
                <c:pt idx="1">
                  <c:v>0.0311500712207007</c:v>
                </c:pt>
                <c:pt idx="2">
                  <c:v>0.0606895876317992</c:v>
                </c:pt>
                <c:pt idx="3">
                  <c:v>0.171185726134599</c:v>
                </c:pt>
                <c:pt idx="4">
                  <c:v>0.168111605909001</c:v>
                </c:pt>
                <c:pt idx="5">
                  <c:v>0.2314495141677</c:v>
                </c:pt>
                <c:pt idx="6">
                  <c:v>0.2234999692493</c:v>
                </c:pt>
                <c:pt idx="7">
                  <c:v>0.221357345648002</c:v>
                </c:pt>
                <c:pt idx="8">
                  <c:v>0.248253395853602</c:v>
                </c:pt>
                <c:pt idx="9">
                  <c:v>5.399301167272206</c:v>
                </c:pt>
                <c:pt idx="10">
                  <c:v>4.809239050688994</c:v>
                </c:pt>
                <c:pt idx="11">
                  <c:v>1.383452118397294</c:v>
                </c:pt>
                <c:pt idx="12">
                  <c:v>-0.271812419953299</c:v>
                </c:pt>
                <c:pt idx="13">
                  <c:v>-0.137942543310196</c:v>
                </c:pt>
                <c:pt idx="14">
                  <c:v>-0.0709755453034049</c:v>
                </c:pt>
                <c:pt idx="15">
                  <c:v>0.747026837523698</c:v>
                </c:pt>
                <c:pt idx="16">
                  <c:v>1.1448902517525</c:v>
                </c:pt>
                <c:pt idx="17">
                  <c:v>1.231628962167697</c:v>
                </c:pt>
                <c:pt idx="18">
                  <c:v>1.154351225912201</c:v>
                </c:pt>
                <c:pt idx="19">
                  <c:v>0.608773752772002</c:v>
                </c:pt>
                <c:pt idx="20">
                  <c:v>1.347533363059497</c:v>
                </c:pt>
                <c:pt idx="21">
                  <c:v>0.624474766168397</c:v>
                </c:pt>
                <c:pt idx="22">
                  <c:v>0.881534766714303</c:v>
                </c:pt>
                <c:pt idx="23">
                  <c:v>0.545400905191698</c:v>
                </c:pt>
                <c:pt idx="24">
                  <c:v>1.710569562362799</c:v>
                </c:pt>
                <c:pt idx="25">
                  <c:v>1.283844723871297</c:v>
                </c:pt>
                <c:pt idx="26">
                  <c:v>1.293767479373201</c:v>
                </c:pt>
                <c:pt idx="27">
                  <c:v>1.116552726219304</c:v>
                </c:pt>
                <c:pt idx="28">
                  <c:v>2.1651193308142</c:v>
                </c:pt>
                <c:pt idx="29">
                  <c:v>1.454958619563499</c:v>
                </c:pt>
                <c:pt idx="30">
                  <c:v>1.284747167841701</c:v>
                </c:pt>
                <c:pt idx="31">
                  <c:v>1.058653990956103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SVB-PP-0.99</c:v>
                </c:pt>
              </c:strCache>
            </c:strRef>
          </c:tx>
          <c:marker>
            <c:symbol val="none"/>
          </c:marker>
          <c:val>
            <c:numRef>
              <c:f>Sheet1!$AK$2:$AK$33</c:f>
              <c:numCache>
                <c:formatCode>General</c:formatCode>
                <c:ptCount val="32"/>
                <c:pt idx="0">
                  <c:v>0.0</c:v>
                </c:pt>
                <c:pt idx="1">
                  <c:v>0.00292289348260155</c:v>
                </c:pt>
                <c:pt idx="2">
                  <c:v>0.00562972550829954</c:v>
                </c:pt>
                <c:pt idx="3">
                  <c:v>0.016531608391201</c:v>
                </c:pt>
                <c:pt idx="4">
                  <c:v>0.0158374369533014</c:v>
                </c:pt>
                <c:pt idx="5">
                  <c:v>0.0219260095358997</c:v>
                </c:pt>
                <c:pt idx="6">
                  <c:v>0.0205995281878977</c:v>
                </c:pt>
                <c:pt idx="7">
                  <c:v>0.0192999627799999</c:v>
                </c:pt>
                <c:pt idx="8">
                  <c:v>0.021437669516903</c:v>
                </c:pt>
                <c:pt idx="9">
                  <c:v>0.681055455946101</c:v>
                </c:pt>
                <c:pt idx="10">
                  <c:v>0.598945332541604</c:v>
                </c:pt>
                <c:pt idx="11">
                  <c:v>0.175670375082994</c:v>
                </c:pt>
                <c:pt idx="12">
                  <c:v>-0.0384163134667972</c:v>
                </c:pt>
                <c:pt idx="13">
                  <c:v>-0.0240780079811955</c:v>
                </c:pt>
                <c:pt idx="14">
                  <c:v>-0.0209309691795028</c:v>
                </c:pt>
                <c:pt idx="15">
                  <c:v>0.0852011893177007</c:v>
                </c:pt>
                <c:pt idx="16">
                  <c:v>0.136797724952402</c:v>
                </c:pt>
                <c:pt idx="17">
                  <c:v>0.144438806318</c:v>
                </c:pt>
                <c:pt idx="18">
                  <c:v>0.132328903654304</c:v>
                </c:pt>
                <c:pt idx="19">
                  <c:v>0.0671619699969028</c:v>
                </c:pt>
                <c:pt idx="20">
                  <c:v>0.164777559245799</c:v>
                </c:pt>
                <c:pt idx="21">
                  <c:v>0.0729737581036005</c:v>
                </c:pt>
                <c:pt idx="22">
                  <c:v>0.0867394068070055</c:v>
                </c:pt>
                <c:pt idx="23">
                  <c:v>0.0443246820247012</c:v>
                </c:pt>
                <c:pt idx="24">
                  <c:v>0.2057937023772</c:v>
                </c:pt>
                <c:pt idx="25">
                  <c:v>0.138270979398101</c:v>
                </c:pt>
                <c:pt idx="26">
                  <c:v>0.127992343853897</c:v>
                </c:pt>
                <c:pt idx="27">
                  <c:v>0.107377907461803</c:v>
                </c:pt>
                <c:pt idx="28">
                  <c:v>0.24721809527</c:v>
                </c:pt>
                <c:pt idx="29">
                  <c:v>0.151695649800899</c:v>
                </c:pt>
                <c:pt idx="30">
                  <c:v>0.127781578728801</c:v>
                </c:pt>
                <c:pt idx="31">
                  <c:v>0.0845032127745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068904"/>
        <c:axId val="-2134864296"/>
      </c:lineChart>
      <c:catAx>
        <c:axId val="-213406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864296"/>
        <c:crosses val="autoZero"/>
        <c:auto val="1"/>
        <c:lblAlgn val="ctr"/>
        <c:lblOffset val="100"/>
        <c:noMultiLvlLbl val="0"/>
      </c:catAx>
      <c:valAx>
        <c:axId val="-213486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06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Sheet2!$S$1</c:f>
              <c:strCache>
                <c:ptCount val="1"/>
                <c:pt idx="0">
                  <c:v>Lambda-Drift</c:v>
                </c:pt>
              </c:strCache>
            </c:strRef>
          </c:tx>
          <c:marker>
            <c:symbol val="none"/>
          </c:marker>
          <c:val>
            <c:numRef>
              <c:f>Sheet2!$S$2:$S$33</c:f>
              <c:numCache>
                <c:formatCode>General</c:formatCode>
                <c:ptCount val="32"/>
                <c:pt idx="1">
                  <c:v>0.999022634806077</c:v>
                </c:pt>
                <c:pt idx="2">
                  <c:v>0.999367960484648</c:v>
                </c:pt>
                <c:pt idx="3">
                  <c:v>0.999380549940067</c:v>
                </c:pt>
                <c:pt idx="4">
                  <c:v>0.999596663937339</c:v>
                </c:pt>
                <c:pt idx="5">
                  <c:v>0.999660430861969</c:v>
                </c:pt>
                <c:pt idx="6">
                  <c:v>0.99971525396356</c:v>
                </c:pt>
                <c:pt idx="7">
                  <c:v>0.999749793085023</c:v>
                </c:pt>
                <c:pt idx="8">
                  <c:v>0.999777654617063</c:v>
                </c:pt>
                <c:pt idx="9" formatCode="0.00E+00">
                  <c:v>1.42633694237653E-6</c:v>
                </c:pt>
                <c:pt idx="10" formatCode="0.00E+00">
                  <c:v>0.000184289487000816</c:v>
                </c:pt>
                <c:pt idx="11" formatCode="0.00E+00">
                  <c:v>1.02985191025789E-6</c:v>
                </c:pt>
                <c:pt idx="12" formatCode="0.00E+00">
                  <c:v>5.90395808436525E-12</c:v>
                </c:pt>
                <c:pt idx="13">
                  <c:v>0.998865954332809</c:v>
                </c:pt>
                <c:pt idx="14">
                  <c:v>0.99935751676463</c:v>
                </c:pt>
                <c:pt idx="15" formatCode="0.00E+00">
                  <c:v>2.56887351604821E-5</c:v>
                </c:pt>
                <c:pt idx="16" formatCode="0.00E+00">
                  <c:v>0.000528136461646907</c:v>
                </c:pt>
                <c:pt idx="17" formatCode="0.00E+00">
                  <c:v>0.000345879976027157</c:v>
                </c:pt>
                <c:pt idx="18">
                  <c:v>0.996107352608819</c:v>
                </c:pt>
                <c:pt idx="19" formatCode="0.00E+00">
                  <c:v>0.000137021947988406</c:v>
                </c:pt>
                <c:pt idx="20" formatCode="0.00E+00">
                  <c:v>7.3352722202616E-5</c:v>
                </c:pt>
                <c:pt idx="21" formatCode="0.00E+00">
                  <c:v>3.57323056542295E-5</c:v>
                </c:pt>
                <c:pt idx="22" formatCode="0.00E+00">
                  <c:v>3.23777007933613E-5</c:v>
                </c:pt>
                <c:pt idx="23">
                  <c:v>0.99585575803446</c:v>
                </c:pt>
                <c:pt idx="24" formatCode="0.00E+00">
                  <c:v>0.000211048966122936</c:v>
                </c:pt>
                <c:pt idx="25" formatCode="0.00E+00">
                  <c:v>5.01933412154755E-5</c:v>
                </c:pt>
                <c:pt idx="26">
                  <c:v>0.994629489427947</c:v>
                </c:pt>
                <c:pt idx="27" formatCode="0.00E+00">
                  <c:v>0.000229586241873581</c:v>
                </c:pt>
                <c:pt idx="28">
                  <c:v>0.00107083709601256</c:v>
                </c:pt>
                <c:pt idx="29" formatCode="0.00E+00">
                  <c:v>5.03970471215664E-5</c:v>
                </c:pt>
                <c:pt idx="30">
                  <c:v>0.995996287901454</c:v>
                </c:pt>
                <c:pt idx="31" formatCode="0.00E+00">
                  <c:v>0.000274871595035111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Sheet2!$T$1</c:f>
              <c:strCache>
                <c:ptCount val="1"/>
                <c:pt idx="0">
                  <c:v> [0.95,1]</c:v>
                </c:pt>
              </c:strCache>
            </c:strRef>
          </c:tx>
          <c:marker>
            <c:symbol val="none"/>
          </c:marker>
          <c:val>
            <c:numRef>
              <c:f>Sheet2!$T$2:$T$33</c:f>
              <c:numCache>
                <c:formatCode>General</c:formatCode>
                <c:ptCount val="32"/>
                <c:pt idx="1">
                  <c:v>0.357142857142857</c:v>
                </c:pt>
                <c:pt idx="2">
                  <c:v>0.357142857142857</c:v>
                </c:pt>
                <c:pt idx="3">
                  <c:v>0.285714285714286</c:v>
                </c:pt>
                <c:pt idx="4">
                  <c:v>0.285714285714286</c:v>
                </c:pt>
                <c:pt idx="5">
                  <c:v>0.357142857142857</c:v>
                </c:pt>
                <c:pt idx="6">
                  <c:v>0.285714285714286</c:v>
                </c:pt>
                <c:pt idx="7">
                  <c:v>0.285714285714286</c:v>
                </c:pt>
                <c:pt idx="8">
                  <c:v>0.285714285714286</c:v>
                </c:pt>
                <c:pt idx="9">
                  <c:v>0.142857142857143</c:v>
                </c:pt>
                <c:pt idx="10">
                  <c:v>0.0714285714285714</c:v>
                </c:pt>
                <c:pt idx="11">
                  <c:v>0.214285714285714</c:v>
                </c:pt>
                <c:pt idx="12">
                  <c:v>0.285714285714286</c:v>
                </c:pt>
                <c:pt idx="13">
                  <c:v>0.357142857142857</c:v>
                </c:pt>
                <c:pt idx="14">
                  <c:v>0.428571428571429</c:v>
                </c:pt>
                <c:pt idx="15">
                  <c:v>0.142857142857143</c:v>
                </c:pt>
                <c:pt idx="16">
                  <c:v>0.0714285714285714</c:v>
                </c:pt>
                <c:pt idx="17">
                  <c:v>0.142857142857143</c:v>
                </c:pt>
                <c:pt idx="18">
                  <c:v>0.428571428571429</c:v>
                </c:pt>
                <c:pt idx="19">
                  <c:v>0.0714285714285714</c:v>
                </c:pt>
                <c:pt idx="20">
                  <c:v>0.0714285714285714</c:v>
                </c:pt>
                <c:pt idx="21">
                  <c:v>0.142857142857143</c:v>
                </c:pt>
                <c:pt idx="22">
                  <c:v>0.142857142857143</c:v>
                </c:pt>
                <c:pt idx="23">
                  <c:v>0.357142857142857</c:v>
                </c:pt>
                <c:pt idx="24">
                  <c:v>0.142857142857143</c:v>
                </c:pt>
                <c:pt idx="25">
                  <c:v>0.214285714285714</c:v>
                </c:pt>
                <c:pt idx="26">
                  <c:v>0.142857142857143</c:v>
                </c:pt>
                <c:pt idx="27">
                  <c:v>0.214285714285714</c:v>
                </c:pt>
                <c:pt idx="28">
                  <c:v>0.0714285714285714</c:v>
                </c:pt>
                <c:pt idx="29">
                  <c:v>0.142857142857143</c:v>
                </c:pt>
                <c:pt idx="30">
                  <c:v>0.428571428571429</c:v>
                </c:pt>
                <c:pt idx="31">
                  <c:v>0.214285714285714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Sheet2!$U$1</c:f>
              <c:strCache>
                <c:ptCount val="1"/>
                <c:pt idx="0">
                  <c:v>[0,0.05]</c:v>
                </c:pt>
              </c:strCache>
            </c:strRef>
          </c:tx>
          <c:marker>
            <c:symbol val="none"/>
          </c:marker>
          <c:val>
            <c:numRef>
              <c:f>Sheet2!$U$2:$U$33</c:f>
              <c:numCache>
                <c:formatCode>General</c:formatCode>
                <c:ptCount val="32"/>
                <c:pt idx="1">
                  <c:v>0.214285714285714</c:v>
                </c:pt>
                <c:pt idx="2">
                  <c:v>0.0714285714285714</c:v>
                </c:pt>
                <c:pt idx="3">
                  <c:v>0.214285714285714</c:v>
                </c:pt>
                <c:pt idx="4">
                  <c:v>0.142857142857143</c:v>
                </c:pt>
                <c:pt idx="5">
                  <c:v>0.142857142857143</c:v>
                </c:pt>
                <c:pt idx="6">
                  <c:v>0.0714285714285714</c:v>
                </c:pt>
                <c:pt idx="7">
                  <c:v>0.285714285714286</c:v>
                </c:pt>
                <c:pt idx="8">
                  <c:v>0.214285714285714</c:v>
                </c:pt>
                <c:pt idx="9">
                  <c:v>0.428571428571429</c:v>
                </c:pt>
                <c:pt idx="10">
                  <c:v>0.357142857142857</c:v>
                </c:pt>
                <c:pt idx="11">
                  <c:v>0.214285714285714</c:v>
                </c:pt>
                <c:pt idx="12">
                  <c:v>0.285714285714286</c:v>
                </c:pt>
                <c:pt idx="13">
                  <c:v>0.142857142857143</c:v>
                </c:pt>
                <c:pt idx="14">
                  <c:v>0.0</c:v>
                </c:pt>
                <c:pt idx="15">
                  <c:v>0.5</c:v>
                </c:pt>
                <c:pt idx="16">
                  <c:v>0.428571428571429</c:v>
                </c:pt>
                <c:pt idx="17">
                  <c:v>0.214285714285714</c:v>
                </c:pt>
                <c:pt idx="18">
                  <c:v>0.0714285714285714</c:v>
                </c:pt>
                <c:pt idx="19">
                  <c:v>0.571428571428571</c:v>
                </c:pt>
                <c:pt idx="20">
                  <c:v>0.428571428571429</c:v>
                </c:pt>
                <c:pt idx="21">
                  <c:v>0.5</c:v>
                </c:pt>
                <c:pt idx="22">
                  <c:v>0.214285714285714</c:v>
                </c:pt>
                <c:pt idx="23">
                  <c:v>0.0714285714285714</c:v>
                </c:pt>
                <c:pt idx="24">
                  <c:v>0.571428571428571</c:v>
                </c:pt>
                <c:pt idx="25">
                  <c:v>0.357142857142857</c:v>
                </c:pt>
                <c:pt idx="26">
                  <c:v>0.357142857142857</c:v>
                </c:pt>
                <c:pt idx="27">
                  <c:v>0.214285714285714</c:v>
                </c:pt>
                <c:pt idx="28">
                  <c:v>0.571428571428571</c:v>
                </c:pt>
                <c:pt idx="29">
                  <c:v>0.285714285714286</c:v>
                </c:pt>
                <c:pt idx="30">
                  <c:v>0.0714285714285714</c:v>
                </c:pt>
                <c:pt idx="31">
                  <c:v>0.428571428571429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Sheet2!$V$1</c:f>
              <c:strCache>
                <c:ptCount val="1"/>
                <c:pt idx="0">
                  <c:v>[0.05,0.5]</c:v>
                </c:pt>
              </c:strCache>
            </c:strRef>
          </c:tx>
          <c:marker>
            <c:symbol val="none"/>
          </c:marker>
          <c:val>
            <c:numRef>
              <c:f>Sheet2!$V$2:$V$33</c:f>
              <c:numCache>
                <c:formatCode>General</c:formatCode>
                <c:ptCount val="32"/>
                <c:pt idx="1">
                  <c:v>0.0714285714285714</c:v>
                </c:pt>
                <c:pt idx="2">
                  <c:v>0.0714285714285714</c:v>
                </c:pt>
                <c:pt idx="3">
                  <c:v>0.0714285714285714</c:v>
                </c:pt>
                <c:pt idx="4">
                  <c:v>0.0714285714285714</c:v>
                </c:pt>
                <c:pt idx="5">
                  <c:v>0.0714285714285714</c:v>
                </c:pt>
                <c:pt idx="6">
                  <c:v>0.0714285714285714</c:v>
                </c:pt>
                <c:pt idx="7">
                  <c:v>0.0714285714285714</c:v>
                </c:pt>
                <c:pt idx="8">
                  <c:v>0.0714285714285714</c:v>
                </c:pt>
                <c:pt idx="9">
                  <c:v>0.0714285714285714</c:v>
                </c:pt>
                <c:pt idx="10">
                  <c:v>0.142857142857143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0.0714285714285714</c:v>
                </c:pt>
                <c:pt idx="15">
                  <c:v>0.0</c:v>
                </c:pt>
                <c:pt idx="16">
                  <c:v>0.0714285714285714</c:v>
                </c:pt>
                <c:pt idx="17">
                  <c:v>0.0714285714285714</c:v>
                </c:pt>
                <c:pt idx="18">
                  <c:v>0.0</c:v>
                </c:pt>
                <c:pt idx="19">
                  <c:v>0.0</c:v>
                </c:pt>
                <c:pt idx="20">
                  <c:v>0.0714285714285714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0.0714285714285715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Sheet2!$W$1</c:f>
              <c:strCache>
                <c:ptCount val="1"/>
                <c:pt idx="0">
                  <c:v> [0.85,0.95]</c:v>
                </c:pt>
              </c:strCache>
            </c:strRef>
          </c:tx>
          <c:marker>
            <c:symbol val="none"/>
          </c:marker>
          <c:val>
            <c:numRef>
              <c:f>Sheet2!$W$2:$W$33</c:f>
              <c:numCache>
                <c:formatCode>General</c:formatCode>
                <c:ptCount val="32"/>
                <c:pt idx="1">
                  <c:v>0.357142857142857</c:v>
                </c:pt>
                <c:pt idx="2">
                  <c:v>0.5</c:v>
                </c:pt>
                <c:pt idx="3">
                  <c:v>0.428571428571429</c:v>
                </c:pt>
                <c:pt idx="4">
                  <c:v>0.428571428571429</c:v>
                </c:pt>
                <c:pt idx="5">
                  <c:v>0.428571428571429</c:v>
                </c:pt>
                <c:pt idx="6">
                  <c:v>0.571428571428571</c:v>
                </c:pt>
                <c:pt idx="7">
                  <c:v>0.357142857142857</c:v>
                </c:pt>
                <c:pt idx="8">
                  <c:v>0.428571428571429</c:v>
                </c:pt>
                <c:pt idx="9">
                  <c:v>0.285714285714286</c:v>
                </c:pt>
                <c:pt idx="10">
                  <c:v>0.428571428571429</c:v>
                </c:pt>
                <c:pt idx="11">
                  <c:v>0.571428571428571</c:v>
                </c:pt>
                <c:pt idx="12">
                  <c:v>0.428571428571429</c:v>
                </c:pt>
                <c:pt idx="13">
                  <c:v>0.5</c:v>
                </c:pt>
                <c:pt idx="14">
                  <c:v>0.5</c:v>
                </c:pt>
                <c:pt idx="15">
                  <c:v>0.357142857142857</c:v>
                </c:pt>
                <c:pt idx="16">
                  <c:v>0.428571428571429</c:v>
                </c:pt>
                <c:pt idx="17">
                  <c:v>0.5</c:v>
                </c:pt>
                <c:pt idx="18">
                  <c:v>0.5</c:v>
                </c:pt>
                <c:pt idx="19">
                  <c:v>0.357142857142857</c:v>
                </c:pt>
                <c:pt idx="20">
                  <c:v>0.428571428571429</c:v>
                </c:pt>
                <c:pt idx="21">
                  <c:v>0.357142857142857</c:v>
                </c:pt>
                <c:pt idx="22">
                  <c:v>0.642857142857143</c:v>
                </c:pt>
                <c:pt idx="23">
                  <c:v>0.571428571428571</c:v>
                </c:pt>
                <c:pt idx="24">
                  <c:v>0.214285714285714</c:v>
                </c:pt>
                <c:pt idx="25">
                  <c:v>0.428571428571429</c:v>
                </c:pt>
                <c:pt idx="26">
                  <c:v>0.5</c:v>
                </c:pt>
                <c:pt idx="27">
                  <c:v>0.5</c:v>
                </c:pt>
                <c:pt idx="28">
                  <c:v>0.214285714285714</c:v>
                </c:pt>
                <c:pt idx="29">
                  <c:v>0.428571428571429</c:v>
                </c:pt>
                <c:pt idx="30">
                  <c:v>0.428571428571429</c:v>
                </c:pt>
                <c:pt idx="31">
                  <c:v>0.357142857142857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36920"/>
        <c:axId val="-2116481192"/>
      </c:lineChart>
      <c:catAx>
        <c:axId val="-213393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481192"/>
        <c:crosses val="autoZero"/>
        <c:auto val="1"/>
        <c:lblAlgn val="ctr"/>
        <c:lblOffset val="100"/>
        <c:noMultiLvlLbl val="0"/>
      </c:catAx>
      <c:valAx>
        <c:axId val="-2116481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93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Rho-Drift</c:v>
                </c:pt>
              </c:strCache>
            </c:strRef>
          </c:tx>
          <c:marker>
            <c:symbol val="none"/>
          </c:marker>
          <c:val>
            <c:numRef>
              <c:f>Sheet1!$H$2:$H$33</c:f>
              <c:numCache>
                <c:formatCode>General</c:formatCode>
                <c:ptCount val="32"/>
                <c:pt idx="1">
                  <c:v>0.999022634806077</c:v>
                </c:pt>
                <c:pt idx="2">
                  <c:v>0.999367960484648</c:v>
                </c:pt>
                <c:pt idx="3">
                  <c:v>0.999380549940067</c:v>
                </c:pt>
                <c:pt idx="4">
                  <c:v>0.999596663937339</c:v>
                </c:pt>
                <c:pt idx="5">
                  <c:v>0.999660430861969</c:v>
                </c:pt>
                <c:pt idx="6">
                  <c:v>0.99971525396356</c:v>
                </c:pt>
                <c:pt idx="7">
                  <c:v>0.999749793085023</c:v>
                </c:pt>
                <c:pt idx="8">
                  <c:v>0.999777654617063</c:v>
                </c:pt>
                <c:pt idx="9" formatCode="0.00E+00">
                  <c:v>1.42633694237653E-6</c:v>
                </c:pt>
                <c:pt idx="10" formatCode="0.00E+00">
                  <c:v>0.000184289487000816</c:v>
                </c:pt>
                <c:pt idx="11" formatCode="0.00E+00">
                  <c:v>1.02985191025789E-6</c:v>
                </c:pt>
                <c:pt idx="12" formatCode="0.00E+00">
                  <c:v>5.90395808436525E-12</c:v>
                </c:pt>
                <c:pt idx="13">
                  <c:v>0.998865954332809</c:v>
                </c:pt>
                <c:pt idx="14">
                  <c:v>0.99935751676463</c:v>
                </c:pt>
                <c:pt idx="15" formatCode="0.00E+00">
                  <c:v>2.56887351604821E-5</c:v>
                </c:pt>
                <c:pt idx="16" formatCode="0.00E+00">
                  <c:v>0.000528136461646907</c:v>
                </c:pt>
                <c:pt idx="17" formatCode="0.00E+00">
                  <c:v>0.000345879976027157</c:v>
                </c:pt>
                <c:pt idx="18">
                  <c:v>0.996107352608819</c:v>
                </c:pt>
                <c:pt idx="19" formatCode="0.00E+00">
                  <c:v>0.000137021947988406</c:v>
                </c:pt>
                <c:pt idx="20" formatCode="0.00E+00">
                  <c:v>7.3352722202616E-5</c:v>
                </c:pt>
                <c:pt idx="21" formatCode="0.00E+00">
                  <c:v>3.57323056542295E-5</c:v>
                </c:pt>
                <c:pt idx="22" formatCode="0.00E+00">
                  <c:v>3.23777007933613E-5</c:v>
                </c:pt>
                <c:pt idx="23">
                  <c:v>0.99585575803446</c:v>
                </c:pt>
                <c:pt idx="24" formatCode="0.00E+00">
                  <c:v>0.000211048966122936</c:v>
                </c:pt>
                <c:pt idx="25" formatCode="0.00E+00">
                  <c:v>5.01933412154755E-5</c:v>
                </c:pt>
                <c:pt idx="26">
                  <c:v>0.994629489427947</c:v>
                </c:pt>
                <c:pt idx="27" formatCode="0.00E+00">
                  <c:v>0.000229586241873581</c:v>
                </c:pt>
                <c:pt idx="28">
                  <c:v>0.00107083709601256</c:v>
                </c:pt>
                <c:pt idx="29" formatCode="0.00E+00">
                  <c:v>5.03970471215664E-5</c:v>
                </c:pt>
                <c:pt idx="30">
                  <c:v>0.995996287901454</c:v>
                </c:pt>
                <c:pt idx="31" formatCode="0.00E+00">
                  <c:v>0.000274871595035111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Rho-MultiDrift</c:v>
                </c:pt>
              </c:strCache>
            </c:strRef>
          </c:tx>
          <c:marker>
            <c:symbol val="none"/>
          </c:marker>
          <c:val>
            <c:numRef>
              <c:f>Sheet1!$J$2:$J$33</c:f>
              <c:numCache>
                <c:formatCode>General</c:formatCode>
                <c:ptCount val="32"/>
                <c:pt idx="1">
                  <c:v>0.709501010346893</c:v>
                </c:pt>
                <c:pt idx="2">
                  <c:v>0.842825252851568</c:v>
                </c:pt>
                <c:pt idx="3">
                  <c:v>0.703286884135002</c:v>
                </c:pt>
                <c:pt idx="4" formatCode="0.00E+00">
                  <c:v>0.768219185907707</c:v>
                </c:pt>
                <c:pt idx="5">
                  <c:v>0.772173007521473</c:v>
                </c:pt>
                <c:pt idx="6" formatCode="0.00E+00">
                  <c:v>0.839727830439458</c:v>
                </c:pt>
                <c:pt idx="7">
                  <c:v>0.643932102832949</c:v>
                </c:pt>
                <c:pt idx="8">
                  <c:v>0.710520973193158</c:v>
                </c:pt>
                <c:pt idx="9" formatCode="0.00E+00">
                  <c:v>0.489611867503787</c:v>
                </c:pt>
                <c:pt idx="10">
                  <c:v>0.474991714928065</c:v>
                </c:pt>
                <c:pt idx="11">
                  <c:v>0.733922776602015</c:v>
                </c:pt>
                <c:pt idx="12" formatCode="0.00E+00">
                  <c:v>0.678978821052851</c:v>
                </c:pt>
                <c:pt idx="13">
                  <c:v>0.817143396039182</c:v>
                </c:pt>
                <c:pt idx="14" formatCode="0.00E+00">
                  <c:v>0.903711467086647</c:v>
                </c:pt>
                <c:pt idx="15">
                  <c:v>0.47526779626794</c:v>
                </c:pt>
                <c:pt idx="16">
                  <c:v>0.478707978139881</c:v>
                </c:pt>
                <c:pt idx="17">
                  <c:v>0.667213582795292</c:v>
                </c:pt>
                <c:pt idx="18">
                  <c:v>0.881593248085465</c:v>
                </c:pt>
                <c:pt idx="19">
                  <c:v>0.400369966123963</c:v>
                </c:pt>
                <c:pt idx="20">
                  <c:v>0.478502951569676</c:v>
                </c:pt>
                <c:pt idx="21">
                  <c:v>0.476113408253902</c:v>
                </c:pt>
                <c:pt idx="22">
                  <c:v>0.729511568947876</c:v>
                </c:pt>
                <c:pt idx="23">
                  <c:v>0.876079904879867</c:v>
                </c:pt>
                <c:pt idx="24" formatCode="0.00E+00">
                  <c:v>0.388737185550457</c:v>
                </c:pt>
                <c:pt idx="25">
                  <c:v>0.612014945128852</c:v>
                </c:pt>
                <c:pt idx="26">
                  <c:v>0.606865388653843</c:v>
                </c:pt>
                <c:pt idx="27">
                  <c:v>0.720095482203422</c:v>
                </c:pt>
                <c:pt idx="28">
                  <c:v>0.335420011908434</c:v>
                </c:pt>
                <c:pt idx="29">
                  <c:v>0.651262109613659</c:v>
                </c:pt>
                <c:pt idx="30">
                  <c:v>0.869273252967447</c:v>
                </c:pt>
                <c:pt idx="31">
                  <c:v>0.544103007402134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863144"/>
        <c:axId val="-2120951592"/>
      </c:lineChart>
      <c:catAx>
        <c:axId val="-212886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951592"/>
        <c:crosses val="autoZero"/>
        <c:auto val="1"/>
        <c:lblAlgn val="ctr"/>
        <c:lblOffset val="100"/>
        <c:noMultiLvlLbl val="0"/>
      </c:catAx>
      <c:valAx>
        <c:axId val="-212095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86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7121" cy="56187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64"/>
  <sheetViews>
    <sheetView workbookViewId="0">
      <selection activeCell="J2" sqref="J2"/>
    </sheetView>
  </sheetViews>
  <sheetFormatPr baseColWidth="10" defaultRowHeight="15" x14ac:dyDescent="0"/>
  <sheetData>
    <row r="1" spans="1:99">
      <c r="B1" t="s">
        <v>0</v>
      </c>
      <c r="C1" t="s">
        <v>1</v>
      </c>
      <c r="D1" t="s">
        <v>2</v>
      </c>
      <c r="E1" t="s">
        <v>6</v>
      </c>
      <c r="F1" t="s">
        <v>5</v>
      </c>
      <c r="G1" t="s">
        <v>3</v>
      </c>
      <c r="H1" t="s">
        <v>31</v>
      </c>
      <c r="I1" t="s">
        <v>4</v>
      </c>
      <c r="J1" t="s">
        <v>32</v>
      </c>
      <c r="K1" t="s">
        <v>21</v>
      </c>
      <c r="L1" t="s">
        <v>22</v>
      </c>
      <c r="M1" t="s">
        <v>23</v>
      </c>
      <c r="O1" t="s">
        <v>0</v>
      </c>
      <c r="P1" t="s">
        <v>1</v>
      </c>
      <c r="Q1" t="s">
        <v>2</v>
      </c>
      <c r="R1" t="s">
        <v>6</v>
      </c>
      <c r="S1" t="s">
        <v>5</v>
      </c>
      <c r="T1" t="s">
        <v>3</v>
      </c>
      <c r="V1" t="s">
        <v>4</v>
      </c>
      <c r="X1" t="s">
        <v>21</v>
      </c>
      <c r="Y1" t="s">
        <v>22</v>
      </c>
      <c r="AC1" t="s">
        <v>0</v>
      </c>
      <c r="AD1" t="s">
        <v>1</v>
      </c>
      <c r="AE1" t="s">
        <v>2</v>
      </c>
      <c r="AF1" t="s">
        <v>6</v>
      </c>
      <c r="AG1" t="s">
        <v>5</v>
      </c>
      <c r="AH1" t="s">
        <v>3</v>
      </c>
      <c r="AI1" t="s">
        <v>4</v>
      </c>
      <c r="AJ1" t="s">
        <v>21</v>
      </c>
      <c r="AK1" t="s">
        <v>22</v>
      </c>
    </row>
    <row r="2" spans="1:99">
      <c r="A2">
        <v>0</v>
      </c>
      <c r="B2">
        <v>-24.811101855500599</v>
      </c>
      <c r="C2">
        <v>-28.085832990962899</v>
      </c>
      <c r="D2">
        <v>-29.263927735390698</v>
      </c>
      <c r="E2">
        <v>-30.4609294405765</v>
      </c>
      <c r="F2">
        <v>-31.661993957909502</v>
      </c>
      <c r="G2">
        <v>-24.811101855500599</v>
      </c>
      <c r="I2" s="2">
        <v>-24.811101855500599</v>
      </c>
      <c r="J2" s="2"/>
      <c r="K2">
        <v>-24.811101855500599</v>
      </c>
      <c r="L2">
        <v>-24.811101855500599</v>
      </c>
      <c r="M2">
        <v>495</v>
      </c>
      <c r="O2">
        <f>B2*$M2</f>
        <v>-12281.495418472796</v>
      </c>
      <c r="P2">
        <f t="shared" ref="P2:Y17" si="0">C2*$M2</f>
        <v>-13902.487330526636</v>
      </c>
      <c r="Q2">
        <f t="shared" si="0"/>
        <v>-14485.644229018395</v>
      </c>
      <c r="R2">
        <f t="shared" si="0"/>
        <v>-15078.160073085368</v>
      </c>
      <c r="S2">
        <f t="shared" si="0"/>
        <v>-15672.687009165204</v>
      </c>
      <c r="T2">
        <f t="shared" si="0"/>
        <v>-12281.495418472796</v>
      </c>
      <c r="U2">
        <f t="shared" si="0"/>
        <v>0</v>
      </c>
      <c r="V2">
        <f t="shared" si="0"/>
        <v>-12281.495418472796</v>
      </c>
      <c r="W2">
        <f t="shared" si="0"/>
        <v>0</v>
      </c>
      <c r="X2">
        <f t="shared" si="0"/>
        <v>-12281.495418472796</v>
      </c>
      <c r="Y2">
        <f t="shared" si="0"/>
        <v>-12281.495418472796</v>
      </c>
      <c r="AD2">
        <f>C2-$B2</f>
        <v>-3.2747311354623001</v>
      </c>
      <c r="AE2">
        <f t="shared" ref="AE2:AH2" si="1">D2-$B2</f>
        <v>-4.4528258798900993</v>
      </c>
      <c r="AF2">
        <f t="shared" si="1"/>
        <v>-5.6498275850759008</v>
      </c>
      <c r="AG2">
        <f t="shared" si="1"/>
        <v>-6.8508921024089027</v>
      </c>
      <c r="AH2">
        <f t="shared" si="1"/>
        <v>0</v>
      </c>
      <c r="AI2">
        <f>I2-$B2</f>
        <v>0</v>
      </c>
      <c r="AJ2">
        <f>K2-$B2</f>
        <v>0</v>
      </c>
      <c r="AK2">
        <f>L2-$B2</f>
        <v>0</v>
      </c>
    </row>
    <row r="3" spans="1:99">
      <c r="A3">
        <v>1</v>
      </c>
      <c r="B3">
        <v>-24.905275810323801</v>
      </c>
      <c r="C3">
        <v>-26.0927190905714</v>
      </c>
      <c r="D3">
        <v>-27.256843317688201</v>
      </c>
      <c r="E3">
        <v>-30.576627393665301</v>
      </c>
      <c r="F3">
        <v>-31.767024930866999</v>
      </c>
      <c r="G3" s="1">
        <v>-24.9032026749876</v>
      </c>
      <c r="H3">
        <v>0.999022634806077</v>
      </c>
      <c r="I3" s="2">
        <v>-24.156036943597599</v>
      </c>
      <c r="J3" s="2">
        <v>0.70950101034689295</v>
      </c>
      <c r="K3">
        <v>-24.8741257391031</v>
      </c>
      <c r="L3">
        <v>-24.902352916841199</v>
      </c>
      <c r="M3">
        <v>479</v>
      </c>
      <c r="O3">
        <f t="shared" ref="O3:O33" si="2">B3*$M3</f>
        <v>-11929.627113145101</v>
      </c>
      <c r="P3">
        <f t="shared" si="0"/>
        <v>-12498.412444383701</v>
      </c>
      <c r="Q3">
        <f t="shared" si="0"/>
        <v>-13056.027949172649</v>
      </c>
      <c r="R3">
        <f t="shared" si="0"/>
        <v>-14646.20452156568</v>
      </c>
      <c r="S3">
        <f t="shared" si="0"/>
        <v>-15216.404941885292</v>
      </c>
      <c r="T3">
        <f t="shared" si="0"/>
        <v>-11928.63408131906</v>
      </c>
      <c r="U3">
        <f t="shared" si="0"/>
        <v>478.53184207211086</v>
      </c>
      <c r="V3">
        <f t="shared" si="0"/>
        <v>-11570.74169598325</v>
      </c>
      <c r="W3">
        <f t="shared" si="0"/>
        <v>339.85098395616171</v>
      </c>
      <c r="X3">
        <f t="shared" si="0"/>
        <v>-11914.706229030386</v>
      </c>
      <c r="Y3">
        <f t="shared" si="0"/>
        <v>-11928.227047166934</v>
      </c>
      <c r="AD3">
        <f t="shared" ref="AD3:AD33" si="3">C3-$B3</f>
        <v>-1.1874432802475994</v>
      </c>
      <c r="AE3">
        <f t="shared" ref="AE3:AE33" si="4">D3-$B3</f>
        <v>-2.3515675073644005</v>
      </c>
      <c r="AF3">
        <f t="shared" ref="AF3:AF33" si="5">E3-$B3</f>
        <v>-5.6713515833415009</v>
      </c>
      <c r="AG3">
        <f t="shared" ref="AG3:AG33" si="6">F3-$B3</f>
        <v>-6.8617491205431982</v>
      </c>
      <c r="AH3">
        <f t="shared" ref="AH3:AH33" si="7">G3-$B3</f>
        <v>2.073135336200238E-3</v>
      </c>
      <c r="AI3">
        <f t="shared" ref="AI3:AI33" si="8">I3-$B3</f>
        <v>0.74923886672620199</v>
      </c>
      <c r="AJ3">
        <f t="shared" ref="AJ3:AJ33" si="9">K3-$B3</f>
        <v>3.1150071220700681E-2</v>
      </c>
      <c r="AK3">
        <f t="shared" ref="AK3:AK33" si="10">L3-$B3</f>
        <v>2.9228934826015518E-3</v>
      </c>
    </row>
    <row r="4" spans="1:99">
      <c r="A4">
        <v>2</v>
      </c>
      <c r="B4">
        <v>-24.628546054343399</v>
      </c>
      <c r="C4">
        <v>-25.758656901311198</v>
      </c>
      <c r="D4">
        <v>-26.902716368410001</v>
      </c>
      <c r="E4">
        <v>-30.443791945325898</v>
      </c>
      <c r="F4">
        <v>-31.628922669367601</v>
      </c>
      <c r="G4">
        <v>-24.6239236466057</v>
      </c>
      <c r="H4">
        <v>0.99936796048464804</v>
      </c>
      <c r="I4" s="3">
        <v>-24.031304616992699</v>
      </c>
      <c r="J4" s="2">
        <v>0.84282525285156795</v>
      </c>
      <c r="K4">
        <v>-24.5678564667116</v>
      </c>
      <c r="L4">
        <v>-24.6229163288351</v>
      </c>
      <c r="M4" s="1">
        <v>495</v>
      </c>
      <c r="O4">
        <f t="shared" si="2"/>
        <v>-12191.130296899983</v>
      </c>
      <c r="P4">
        <f t="shared" si="0"/>
        <v>-12750.535166149044</v>
      </c>
      <c r="Q4">
        <f t="shared" si="0"/>
        <v>-13316.844602362951</v>
      </c>
      <c r="R4">
        <f t="shared" si="0"/>
        <v>-15069.677012936319</v>
      </c>
      <c r="S4">
        <f t="shared" si="0"/>
        <v>-15656.316721336962</v>
      </c>
      <c r="T4">
        <f t="shared" si="0"/>
        <v>-12188.842205069821</v>
      </c>
      <c r="U4">
        <f t="shared" si="0"/>
        <v>494.68714043990076</v>
      </c>
      <c r="V4">
        <f t="shared" si="0"/>
        <v>-11895.495785411385</v>
      </c>
      <c r="W4">
        <f t="shared" si="0"/>
        <v>417.19850016152611</v>
      </c>
      <c r="X4">
        <f t="shared" si="0"/>
        <v>-12161.088951022242</v>
      </c>
      <c r="Y4">
        <f t="shared" si="0"/>
        <v>-12188.343582773374</v>
      </c>
      <c r="AD4">
        <f t="shared" si="3"/>
        <v>-1.1301108469677992</v>
      </c>
      <c r="AE4">
        <f t="shared" si="4"/>
        <v>-2.2741703140666019</v>
      </c>
      <c r="AF4">
        <f t="shared" si="5"/>
        <v>-5.8152458909824993</v>
      </c>
      <c r="AG4">
        <f t="shared" si="6"/>
        <v>-7.0003766150242015</v>
      </c>
      <c r="AH4">
        <f t="shared" si="7"/>
        <v>4.6224077376990635E-3</v>
      </c>
      <c r="AI4">
        <f t="shared" si="8"/>
        <v>0.59724143735070001</v>
      </c>
      <c r="AJ4">
        <f t="shared" si="9"/>
        <v>6.0689587631799213E-2</v>
      </c>
      <c r="AK4">
        <f t="shared" si="10"/>
        <v>5.6297255082995434E-3</v>
      </c>
      <c r="AO4" s="1"/>
      <c r="BC4" s="1"/>
      <c r="BX4" s="1"/>
      <c r="CL4" s="1"/>
    </row>
    <row r="5" spans="1:99">
      <c r="A5">
        <v>3</v>
      </c>
      <c r="B5">
        <v>-25.8737169117862</v>
      </c>
      <c r="C5">
        <v>-26.818650814761099</v>
      </c>
      <c r="D5">
        <v>-28.008974806576699</v>
      </c>
      <c r="E5">
        <v>-31.282300394839599</v>
      </c>
      <c r="F5">
        <v>-32.469865866101998</v>
      </c>
      <c r="G5">
        <v>-25.869997844174399</v>
      </c>
      <c r="H5">
        <v>0.99938054994006698</v>
      </c>
      <c r="I5" s="2">
        <v>-24.708480956478301</v>
      </c>
      <c r="J5" s="2">
        <v>0.70328688413500196</v>
      </c>
      <c r="K5">
        <v>-25.702531185651601</v>
      </c>
      <c r="L5">
        <v>-25.857185303394999</v>
      </c>
      <c r="M5">
        <v>399</v>
      </c>
      <c r="O5">
        <f t="shared" si="2"/>
        <v>-10323.613047802693</v>
      </c>
      <c r="P5">
        <f t="shared" si="0"/>
        <v>-10700.641675089679</v>
      </c>
      <c r="Q5">
        <f t="shared" si="0"/>
        <v>-11175.580947824103</v>
      </c>
      <c r="R5">
        <f t="shared" si="0"/>
        <v>-12481.637857541</v>
      </c>
      <c r="S5">
        <f t="shared" si="0"/>
        <v>-12955.476480574696</v>
      </c>
      <c r="T5">
        <f t="shared" si="0"/>
        <v>-10322.129139825585</v>
      </c>
      <c r="U5">
        <f t="shared" si="0"/>
        <v>398.75283942608672</v>
      </c>
      <c r="V5">
        <f t="shared" si="0"/>
        <v>-9858.6839016348422</v>
      </c>
      <c r="W5">
        <f t="shared" si="0"/>
        <v>280.61146676986579</v>
      </c>
      <c r="X5">
        <f t="shared" si="0"/>
        <v>-10255.309943074988</v>
      </c>
      <c r="Y5">
        <f t="shared" si="0"/>
        <v>-10317.016936054604</v>
      </c>
      <c r="AD5">
        <f t="shared" si="3"/>
        <v>-0.9449339029748991</v>
      </c>
      <c r="AE5">
        <f t="shared" si="4"/>
        <v>-2.1352578947904988</v>
      </c>
      <c r="AF5">
        <f t="shared" si="5"/>
        <v>-5.4085834830533983</v>
      </c>
      <c r="AG5">
        <f t="shared" si="6"/>
        <v>-6.5961489543157974</v>
      </c>
      <c r="AH5">
        <f t="shared" si="7"/>
        <v>3.7190676118008525E-3</v>
      </c>
      <c r="AI5">
        <f t="shared" si="8"/>
        <v>1.1652359553078995</v>
      </c>
      <c r="AJ5">
        <f t="shared" si="9"/>
        <v>0.17118572613459904</v>
      </c>
      <c r="AK5">
        <f t="shared" si="10"/>
        <v>1.6531608391201047E-2</v>
      </c>
      <c r="AM5" s="1"/>
      <c r="BA5" s="1"/>
      <c r="BV5" s="1"/>
      <c r="CJ5" s="1"/>
    </row>
    <row r="6" spans="1:99">
      <c r="A6">
        <v>4</v>
      </c>
      <c r="B6">
        <v>-25.292902353657102</v>
      </c>
      <c r="C6">
        <v>-26.172347751228699</v>
      </c>
      <c r="D6">
        <v>-27.324625877016899</v>
      </c>
      <c r="E6">
        <v>-31.000159206631398</v>
      </c>
      <c r="F6">
        <v>-32.184048959849797</v>
      </c>
      <c r="G6" s="1">
        <v>-25.289304109484</v>
      </c>
      <c r="H6">
        <v>0.99959666393733904</v>
      </c>
      <c r="I6" s="2">
        <v>-24.257184073541399</v>
      </c>
      <c r="J6" s="3">
        <v>0.76821918590770699</v>
      </c>
      <c r="K6">
        <v>-25.124790747748101</v>
      </c>
      <c r="L6">
        <v>-25.2770649167038</v>
      </c>
      <c r="M6">
        <v>479</v>
      </c>
      <c r="O6">
        <f t="shared" si="2"/>
        <v>-12115.300227401751</v>
      </c>
      <c r="P6">
        <f t="shared" si="0"/>
        <v>-12536.554572838548</v>
      </c>
      <c r="Q6">
        <f t="shared" si="0"/>
        <v>-13088.495795091094</v>
      </c>
      <c r="R6">
        <f t="shared" si="0"/>
        <v>-14849.07625997644</v>
      </c>
      <c r="S6">
        <f t="shared" si="0"/>
        <v>-15416.159451768053</v>
      </c>
      <c r="T6">
        <f t="shared" si="0"/>
        <v>-12113.576668442836</v>
      </c>
      <c r="U6">
        <f t="shared" si="0"/>
        <v>478.80680202598541</v>
      </c>
      <c r="V6">
        <f t="shared" si="0"/>
        <v>-11619.19117122633</v>
      </c>
      <c r="W6">
        <f t="shared" si="0"/>
        <v>367.97699004979165</v>
      </c>
      <c r="X6">
        <f t="shared" si="0"/>
        <v>-12034.774768171341</v>
      </c>
      <c r="Y6">
        <f t="shared" si="0"/>
        <v>-12107.714095101121</v>
      </c>
      <c r="AA6" s="1"/>
      <c r="AD6">
        <f t="shared" si="3"/>
        <v>-0.87944539757159745</v>
      </c>
      <c r="AE6">
        <f t="shared" si="4"/>
        <v>-2.0317235233597977</v>
      </c>
      <c r="AF6">
        <f t="shared" si="5"/>
        <v>-5.7072568529742966</v>
      </c>
      <c r="AG6">
        <f t="shared" si="6"/>
        <v>-6.8911466061926951</v>
      </c>
      <c r="AH6">
        <f t="shared" si="7"/>
        <v>3.5982441731015058E-3</v>
      </c>
      <c r="AI6">
        <f t="shared" si="8"/>
        <v>1.0357182801157023</v>
      </c>
      <c r="AJ6">
        <f t="shared" si="9"/>
        <v>0.16811160590900087</v>
      </c>
      <c r="AK6">
        <f t="shared" si="10"/>
        <v>1.583743695330142E-2</v>
      </c>
      <c r="AP6" s="1"/>
      <c r="AT6" s="1"/>
      <c r="BH6" s="1"/>
    </row>
    <row r="7" spans="1:99">
      <c r="A7">
        <v>5</v>
      </c>
      <c r="B7">
        <v>-25.314703072421501</v>
      </c>
      <c r="C7">
        <v>-26.080851482030798</v>
      </c>
      <c r="D7">
        <v>-27.251606506414301</v>
      </c>
      <c r="E7">
        <v>-30.881385581013099</v>
      </c>
      <c r="F7">
        <v>-32.0640954826127</v>
      </c>
      <c r="G7" s="1">
        <v>-25.311603383714999</v>
      </c>
      <c r="H7">
        <v>0.99966043086196898</v>
      </c>
      <c r="I7" s="2">
        <v>-24.1469106635912</v>
      </c>
      <c r="J7" s="2">
        <v>0.772173007521473</v>
      </c>
      <c r="K7">
        <v>-25.083253558253801</v>
      </c>
      <c r="L7">
        <v>-25.292777062885602</v>
      </c>
      <c r="M7" s="1">
        <v>495</v>
      </c>
      <c r="O7">
        <f t="shared" si="2"/>
        <v>-12530.778020848644</v>
      </c>
      <c r="P7">
        <f t="shared" si="0"/>
        <v>-12910.021483605246</v>
      </c>
      <c r="Q7">
        <f t="shared" si="0"/>
        <v>-13489.54522067508</v>
      </c>
      <c r="R7">
        <f t="shared" si="0"/>
        <v>-15286.285862601484</v>
      </c>
      <c r="S7">
        <f t="shared" si="0"/>
        <v>-15871.727263893286</v>
      </c>
      <c r="T7">
        <f t="shared" si="0"/>
        <v>-12529.243674938925</v>
      </c>
      <c r="U7">
        <f t="shared" si="0"/>
        <v>494.83191327667464</v>
      </c>
      <c r="V7">
        <f t="shared" si="0"/>
        <v>-11952.720778477644</v>
      </c>
      <c r="W7">
        <f t="shared" si="0"/>
        <v>382.22563872312912</v>
      </c>
      <c r="X7">
        <f t="shared" si="0"/>
        <v>-12416.210511335632</v>
      </c>
      <c r="Y7">
        <f t="shared" si="0"/>
        <v>-12519.924646128373</v>
      </c>
      <c r="AC7" s="1"/>
      <c r="AD7">
        <f t="shared" si="3"/>
        <v>-0.76614840960929698</v>
      </c>
      <c r="AE7">
        <f t="shared" si="4"/>
        <v>-1.9369034339928</v>
      </c>
      <c r="AF7">
        <f t="shared" si="5"/>
        <v>-5.5666825085915974</v>
      </c>
      <c r="AG7">
        <f t="shared" si="6"/>
        <v>-6.7493924101911986</v>
      </c>
      <c r="AH7">
        <f t="shared" si="7"/>
        <v>3.0996887065022349E-3</v>
      </c>
      <c r="AI7">
        <f t="shared" si="8"/>
        <v>1.1677924088303016</v>
      </c>
      <c r="AJ7">
        <f t="shared" si="9"/>
        <v>0.23144951416769999</v>
      </c>
      <c r="AK7">
        <f t="shared" si="10"/>
        <v>2.1926009535899738E-2</v>
      </c>
      <c r="AU7" s="1"/>
      <c r="BX7" s="1"/>
      <c r="CA7" s="1"/>
      <c r="CL7" s="1"/>
      <c r="CO7" s="1"/>
    </row>
    <row r="8" spans="1:99">
      <c r="A8">
        <v>6</v>
      </c>
      <c r="B8">
        <v>-24.771379562793499</v>
      </c>
      <c r="C8">
        <v>-25.520587276155801</v>
      </c>
      <c r="D8">
        <v>-26.664559174839599</v>
      </c>
      <c r="E8">
        <v>-30.211176132640801</v>
      </c>
      <c r="F8">
        <v>-31.388898819499101</v>
      </c>
      <c r="G8" s="1">
        <v>-24.767182808818699</v>
      </c>
      <c r="H8">
        <v>0.99971525396355998</v>
      </c>
      <c r="I8" s="2">
        <v>-23.7876025241261</v>
      </c>
      <c r="J8" s="3">
        <v>0.83972783043945798</v>
      </c>
      <c r="K8">
        <v>-24.547879593544199</v>
      </c>
      <c r="L8">
        <v>-24.750780034605601</v>
      </c>
      <c r="M8" s="1">
        <v>495</v>
      </c>
      <c r="O8">
        <f t="shared" si="2"/>
        <v>-12261.832883582782</v>
      </c>
      <c r="P8">
        <f t="shared" si="0"/>
        <v>-12632.690701697122</v>
      </c>
      <c r="Q8">
        <f t="shared" si="0"/>
        <v>-13198.956791545601</v>
      </c>
      <c r="R8">
        <f t="shared" si="0"/>
        <v>-14954.532185657197</v>
      </c>
      <c r="S8">
        <f t="shared" si="0"/>
        <v>-15537.504915652054</v>
      </c>
      <c r="T8">
        <f t="shared" si="0"/>
        <v>-12259.755490365256</v>
      </c>
      <c r="U8">
        <f t="shared" si="0"/>
        <v>494.8590507119622</v>
      </c>
      <c r="V8">
        <f t="shared" si="0"/>
        <v>-11774.86324944242</v>
      </c>
      <c r="W8">
        <f t="shared" si="0"/>
        <v>415.66527606753169</v>
      </c>
      <c r="X8">
        <f t="shared" si="0"/>
        <v>-12151.200398804378</v>
      </c>
      <c r="Y8">
        <f t="shared" si="0"/>
        <v>-12251.636117129772</v>
      </c>
      <c r="AA8" s="1"/>
      <c r="AB8" s="1"/>
      <c r="AD8">
        <f t="shared" si="3"/>
        <v>-0.74920771336230274</v>
      </c>
      <c r="AE8">
        <f t="shared" si="4"/>
        <v>-1.8931796120461009</v>
      </c>
      <c r="AF8">
        <f t="shared" si="5"/>
        <v>-5.439796569847303</v>
      </c>
      <c r="AG8">
        <f t="shared" si="6"/>
        <v>-6.6175192567056023</v>
      </c>
      <c r="AH8">
        <f t="shared" si="7"/>
        <v>4.1967539747993499E-3</v>
      </c>
      <c r="AI8">
        <f t="shared" si="8"/>
        <v>0.98377703866739807</v>
      </c>
      <c r="AJ8">
        <f t="shared" si="9"/>
        <v>0.22349996924929982</v>
      </c>
      <c r="AK8">
        <f t="shared" si="10"/>
        <v>2.0599528187897675E-2</v>
      </c>
      <c r="AL8" s="1"/>
      <c r="AM8" s="1"/>
      <c r="AQ8" s="1"/>
      <c r="AS8" s="1"/>
      <c r="BG8" s="1"/>
      <c r="BH8" s="1"/>
      <c r="BL8" s="1"/>
      <c r="BN8" s="1"/>
      <c r="BU8" s="1"/>
      <c r="BV8" s="1"/>
      <c r="BZ8" s="1"/>
      <c r="CB8" s="1"/>
      <c r="CF8" s="1"/>
      <c r="CG8" s="1"/>
      <c r="CT8" s="1"/>
      <c r="CU8" s="1"/>
    </row>
    <row r="9" spans="1:99">
      <c r="A9">
        <v>7</v>
      </c>
      <c r="B9">
        <v>-24.0319943366983</v>
      </c>
      <c r="C9">
        <v>-24.956268059980601</v>
      </c>
      <c r="D9">
        <v>-26.091101723041799</v>
      </c>
      <c r="E9">
        <v>-29.100736060001299</v>
      </c>
      <c r="F9">
        <v>-30.299689568071901</v>
      </c>
      <c r="G9">
        <v>-24.028301406775299</v>
      </c>
      <c r="H9">
        <v>0.99974979308502299</v>
      </c>
      <c r="I9" s="2">
        <v>-22.992823036554199</v>
      </c>
      <c r="J9" s="2">
        <v>0.64393210283294899</v>
      </c>
      <c r="K9">
        <v>-23.810636991050298</v>
      </c>
      <c r="L9">
        <v>-24.012694373918301</v>
      </c>
      <c r="M9" s="1">
        <v>479</v>
      </c>
      <c r="O9">
        <f t="shared" si="2"/>
        <v>-11511.325287278485</v>
      </c>
      <c r="P9">
        <f t="shared" si="0"/>
        <v>-11954.052400730709</v>
      </c>
      <c r="Q9">
        <f t="shared" si="0"/>
        <v>-12497.637725337021</v>
      </c>
      <c r="R9">
        <f t="shared" si="0"/>
        <v>-13939.252572740623</v>
      </c>
      <c r="S9">
        <f t="shared" si="0"/>
        <v>-14513.55130310644</v>
      </c>
      <c r="T9">
        <f t="shared" si="0"/>
        <v>-11509.556373845367</v>
      </c>
      <c r="U9">
        <f t="shared" si="0"/>
        <v>478.88015088772602</v>
      </c>
      <c r="V9">
        <f t="shared" si="0"/>
        <v>-11013.562234509462</v>
      </c>
      <c r="W9">
        <f t="shared" si="0"/>
        <v>308.44347725698259</v>
      </c>
      <c r="X9">
        <f t="shared" si="0"/>
        <v>-11405.295118713093</v>
      </c>
      <c r="Y9">
        <f t="shared" si="0"/>
        <v>-11502.080605106867</v>
      </c>
      <c r="AD9">
        <f t="shared" si="3"/>
        <v>-0.92427372328230106</v>
      </c>
      <c r="AE9">
        <f t="shared" si="4"/>
        <v>-2.0591073863434985</v>
      </c>
      <c r="AF9">
        <f t="shared" si="5"/>
        <v>-5.068741723302999</v>
      </c>
      <c r="AG9">
        <f t="shared" si="6"/>
        <v>-6.267695231373601</v>
      </c>
      <c r="AH9">
        <f t="shared" si="7"/>
        <v>3.6929299230017421E-3</v>
      </c>
      <c r="AI9">
        <f t="shared" si="8"/>
        <v>1.0391713001441012</v>
      </c>
      <c r="AJ9">
        <f t="shared" si="9"/>
        <v>0.22135734564800202</v>
      </c>
      <c r="AK9">
        <f t="shared" si="10"/>
        <v>1.9299962779999902E-2</v>
      </c>
      <c r="BF9" s="1"/>
      <c r="BT9" s="1"/>
      <c r="BZ9" s="1"/>
      <c r="CA9" s="1"/>
      <c r="CD9" s="1"/>
      <c r="CE9" s="1"/>
      <c r="CG9" s="1"/>
      <c r="CN9" s="1"/>
      <c r="CO9" s="1"/>
      <c r="CR9" s="1"/>
      <c r="CS9" s="1"/>
      <c r="CU9" s="1"/>
    </row>
    <row r="10" spans="1:99">
      <c r="A10">
        <v>8</v>
      </c>
      <c r="B10">
        <v>-24.285279678356702</v>
      </c>
      <c r="C10">
        <v>-25.140626512667101</v>
      </c>
      <c r="D10">
        <v>-26.315931167232701</v>
      </c>
      <c r="E10">
        <v>-28.767092054157299</v>
      </c>
      <c r="F10">
        <v>-30.026095992999799</v>
      </c>
      <c r="G10" s="1">
        <v>-24.281300918809801</v>
      </c>
      <c r="H10">
        <v>0.99977765461706303</v>
      </c>
      <c r="I10" s="2">
        <v>-23.241970966028202</v>
      </c>
      <c r="J10" s="2">
        <v>0.71052097319315799</v>
      </c>
      <c r="K10">
        <v>-24.037026282503099</v>
      </c>
      <c r="L10">
        <v>-24.263842008839799</v>
      </c>
      <c r="M10">
        <v>495</v>
      </c>
      <c r="O10">
        <f t="shared" si="2"/>
        <v>-12021.213440786567</v>
      </c>
      <c r="P10">
        <f t="shared" si="0"/>
        <v>-12444.610123770215</v>
      </c>
      <c r="Q10">
        <f t="shared" si="0"/>
        <v>-13026.385927780188</v>
      </c>
      <c r="R10">
        <f t="shared" si="0"/>
        <v>-14239.710566807864</v>
      </c>
      <c r="S10">
        <f t="shared" si="0"/>
        <v>-14862.917516534901</v>
      </c>
      <c r="T10">
        <f t="shared" si="0"/>
        <v>-12019.243954810852</v>
      </c>
      <c r="U10">
        <f t="shared" si="0"/>
        <v>494.88993903544622</v>
      </c>
      <c r="V10">
        <f t="shared" si="0"/>
        <v>-11504.775628183959</v>
      </c>
      <c r="W10">
        <f t="shared" si="0"/>
        <v>351.70788173061322</v>
      </c>
      <c r="X10">
        <f t="shared" si="0"/>
        <v>-11898.328009839033</v>
      </c>
      <c r="Y10">
        <f t="shared" si="0"/>
        <v>-12010.6017943757</v>
      </c>
      <c r="AC10" s="1"/>
      <c r="AD10">
        <f t="shared" si="3"/>
        <v>-0.85534683431039937</v>
      </c>
      <c r="AE10">
        <f t="shared" si="4"/>
        <v>-2.0306514888759999</v>
      </c>
      <c r="AF10">
        <f t="shared" si="5"/>
        <v>-4.4818123758005974</v>
      </c>
      <c r="AG10">
        <f t="shared" si="6"/>
        <v>-5.7408163146430979</v>
      </c>
      <c r="AH10">
        <f t="shared" si="7"/>
        <v>3.9787595469000792E-3</v>
      </c>
      <c r="AI10">
        <f t="shared" si="8"/>
        <v>1.0433087123284999</v>
      </c>
      <c r="AJ10">
        <f t="shared" si="9"/>
        <v>0.2482533958536024</v>
      </c>
      <c r="AK10">
        <f t="shared" si="10"/>
        <v>2.1437669516902957E-2</v>
      </c>
      <c r="AU10" s="1"/>
      <c r="AZ10" s="1"/>
      <c r="BN10" s="1"/>
    </row>
    <row r="11" spans="1:99">
      <c r="A11">
        <v>9</v>
      </c>
      <c r="B11">
        <v>-64.279099673518104</v>
      </c>
      <c r="C11">
        <v>-67.845559379545804</v>
      </c>
      <c r="D11">
        <v>-71.344599698757094</v>
      </c>
      <c r="E11">
        <v>-62.033899923582098</v>
      </c>
      <c r="F11">
        <v>-62.081958809925297</v>
      </c>
      <c r="G11">
        <v>-49.557675413528699</v>
      </c>
      <c r="H11" s="1">
        <v>1.42633694237653E-6</v>
      </c>
      <c r="I11" s="2">
        <v>-49.127773068934403</v>
      </c>
      <c r="J11" s="3">
        <v>0.48961186750378699</v>
      </c>
      <c r="K11">
        <v>-58.879798506245898</v>
      </c>
      <c r="L11">
        <v>-63.598044217572003</v>
      </c>
      <c r="M11" s="1">
        <v>383</v>
      </c>
      <c r="O11">
        <f t="shared" si="2"/>
        <v>-24618.895174957433</v>
      </c>
      <c r="P11">
        <f t="shared" si="0"/>
        <v>-25984.849242366043</v>
      </c>
      <c r="Q11">
        <f t="shared" si="0"/>
        <v>-27324.981684623966</v>
      </c>
      <c r="R11">
        <f t="shared" si="0"/>
        <v>-23758.983670731945</v>
      </c>
      <c r="S11">
        <f t="shared" si="0"/>
        <v>-23777.39022420139</v>
      </c>
      <c r="T11">
        <f t="shared" si="0"/>
        <v>-18980.589683381491</v>
      </c>
      <c r="U11">
        <f t="shared" si="0"/>
        <v>5.4628704893021102E-4</v>
      </c>
      <c r="V11">
        <f t="shared" si="0"/>
        <v>-18815.937085401878</v>
      </c>
      <c r="W11">
        <f t="shared" si="0"/>
        <v>187.52134525395041</v>
      </c>
      <c r="X11">
        <f t="shared" si="0"/>
        <v>-22550.962827892177</v>
      </c>
      <c r="Y11">
        <f t="shared" si="0"/>
        <v>-24358.050935330077</v>
      </c>
      <c r="AA11" s="1"/>
      <c r="AD11">
        <f t="shared" si="3"/>
        <v>-3.5664597060277003</v>
      </c>
      <c r="AE11">
        <f t="shared" si="4"/>
        <v>-7.0655000252389897</v>
      </c>
      <c r="AF11">
        <f t="shared" si="5"/>
        <v>2.2451997499360061</v>
      </c>
      <c r="AG11">
        <f t="shared" si="6"/>
        <v>2.1971408635928071</v>
      </c>
      <c r="AH11">
        <f t="shared" si="7"/>
        <v>14.721424259989405</v>
      </c>
      <c r="AI11">
        <f t="shared" si="8"/>
        <v>15.151326604583701</v>
      </c>
      <c r="AJ11">
        <f t="shared" si="9"/>
        <v>5.3993011672722062</v>
      </c>
      <c r="AK11">
        <f t="shared" si="10"/>
        <v>0.68105545594610106</v>
      </c>
      <c r="AM11" s="1"/>
      <c r="AR11" s="1"/>
      <c r="BF11" s="1"/>
      <c r="BH11" s="1"/>
      <c r="BV11" s="1"/>
      <c r="CB11" s="1"/>
      <c r="CF11" s="1"/>
      <c r="CG11" s="1"/>
      <c r="CP11" s="1"/>
      <c r="CT11" s="1"/>
      <c r="CU11" s="1"/>
    </row>
    <row r="12" spans="1:99">
      <c r="A12">
        <v>10</v>
      </c>
      <c r="B12">
        <v>-68.610668637543597</v>
      </c>
      <c r="C12">
        <v>-72.414249554762307</v>
      </c>
      <c r="D12">
        <v>-75.819733763908303</v>
      </c>
      <c r="E12">
        <v>-66.1204030839219</v>
      </c>
      <c r="F12">
        <v>-66.181742480314398</v>
      </c>
      <c r="G12">
        <v>-55.045113037473598</v>
      </c>
      <c r="H12" s="1">
        <v>1.84289487000816E-4</v>
      </c>
      <c r="I12" s="2">
        <v>-54.714434950766602</v>
      </c>
      <c r="J12" s="2">
        <v>0.47499171492806502</v>
      </c>
      <c r="K12">
        <v>-63.801429586854603</v>
      </c>
      <c r="L12">
        <v>-68.011723305001993</v>
      </c>
      <c r="M12">
        <v>479</v>
      </c>
      <c r="O12">
        <f t="shared" si="2"/>
        <v>-32864.510277383386</v>
      </c>
      <c r="P12">
        <f t="shared" si="0"/>
        <v>-34686.425536731142</v>
      </c>
      <c r="Q12">
        <f t="shared" si="0"/>
        <v>-36317.652472912079</v>
      </c>
      <c r="R12">
        <f t="shared" si="0"/>
        <v>-31671.673077198589</v>
      </c>
      <c r="S12">
        <f t="shared" si="0"/>
        <v>-31701.054648070596</v>
      </c>
      <c r="T12">
        <f t="shared" si="0"/>
        <v>-26366.609144949853</v>
      </c>
      <c r="U12">
        <f t="shared" si="0"/>
        <v>8.8274664273390868E-2</v>
      </c>
      <c r="V12">
        <f t="shared" si="0"/>
        <v>-26208.214341417202</v>
      </c>
      <c r="W12">
        <f t="shared" si="0"/>
        <v>227.52103145054315</v>
      </c>
      <c r="X12">
        <f t="shared" si="0"/>
        <v>-30560.884772103356</v>
      </c>
      <c r="Y12">
        <f t="shared" si="0"/>
        <v>-32577.615463095954</v>
      </c>
      <c r="AD12">
        <f t="shared" si="3"/>
        <v>-3.8035809172187101</v>
      </c>
      <c r="AE12">
        <f t="shared" si="4"/>
        <v>-7.2090651263647061</v>
      </c>
      <c r="AF12">
        <f t="shared" si="5"/>
        <v>2.4902655536216969</v>
      </c>
      <c r="AG12">
        <f t="shared" si="6"/>
        <v>2.4289261572291991</v>
      </c>
      <c r="AH12">
        <f t="shared" si="7"/>
        <v>13.565555600069999</v>
      </c>
      <c r="AI12">
        <f t="shared" si="8"/>
        <v>13.896233686776995</v>
      </c>
      <c r="AJ12">
        <f t="shared" si="9"/>
        <v>4.8092390506889942</v>
      </c>
      <c r="AK12">
        <f t="shared" si="10"/>
        <v>0.59894533254160365</v>
      </c>
      <c r="AQ12" s="1"/>
      <c r="AR12" s="1"/>
      <c r="AZ12" s="1"/>
      <c r="BF12" s="1"/>
      <c r="BL12" s="1"/>
      <c r="BN12" s="1"/>
      <c r="BZ12" s="1"/>
    </row>
    <row r="13" spans="1:99">
      <c r="A13">
        <v>11</v>
      </c>
      <c r="B13">
        <v>-57.204998664674697</v>
      </c>
      <c r="C13">
        <v>-65.181073262236794</v>
      </c>
      <c r="D13">
        <v>-65.865545698420803</v>
      </c>
      <c r="E13">
        <v>-62.414754430161899</v>
      </c>
      <c r="F13">
        <v>-62.441557945508798</v>
      </c>
      <c r="G13" s="1">
        <v>-50.138140742865303</v>
      </c>
      <c r="H13" s="1">
        <v>1.0298519102578899E-6</v>
      </c>
      <c r="I13" s="2">
        <v>-49.8943234700888</v>
      </c>
      <c r="J13" s="2">
        <v>0.73392277660201499</v>
      </c>
      <c r="K13">
        <v>-55.821546546277403</v>
      </c>
      <c r="L13">
        <v>-57.029328289591703</v>
      </c>
      <c r="M13">
        <v>511</v>
      </c>
      <c r="O13">
        <f t="shared" si="2"/>
        <v>-29231.754317648771</v>
      </c>
      <c r="P13">
        <f t="shared" si="0"/>
        <v>-33307.528437002999</v>
      </c>
      <c r="Q13">
        <f t="shared" si="0"/>
        <v>-33657.293851893031</v>
      </c>
      <c r="R13">
        <f t="shared" si="0"/>
        <v>-31893.939513812729</v>
      </c>
      <c r="S13">
        <f t="shared" si="0"/>
        <v>-31907.636110154996</v>
      </c>
      <c r="T13">
        <f t="shared" si="0"/>
        <v>-25620.589919604168</v>
      </c>
      <c r="U13">
        <f t="shared" si="0"/>
        <v>5.2625432614178175E-4</v>
      </c>
      <c r="V13">
        <f t="shared" si="0"/>
        <v>-25495.999293215376</v>
      </c>
      <c r="W13">
        <f t="shared" si="0"/>
        <v>375.03453884362966</v>
      </c>
      <c r="X13">
        <f t="shared" si="0"/>
        <v>-28524.810285147752</v>
      </c>
      <c r="Y13">
        <f t="shared" si="0"/>
        <v>-29141.986755981361</v>
      </c>
      <c r="AD13">
        <f t="shared" si="3"/>
        <v>-7.9760745975620964</v>
      </c>
      <c r="AE13">
        <f t="shared" si="4"/>
        <v>-8.6605470337461057</v>
      </c>
      <c r="AF13">
        <f t="shared" si="5"/>
        <v>-5.209755765487202</v>
      </c>
      <c r="AG13">
        <f t="shared" si="6"/>
        <v>-5.2365592808341006</v>
      </c>
      <c r="AH13">
        <f t="shared" si="7"/>
        <v>7.0668579218093939</v>
      </c>
      <c r="AI13">
        <f t="shared" si="8"/>
        <v>7.3106751945858974</v>
      </c>
      <c r="AJ13">
        <f t="shared" si="9"/>
        <v>1.3834521183972939</v>
      </c>
      <c r="AK13">
        <f t="shared" si="10"/>
        <v>0.17567037508299421</v>
      </c>
    </row>
    <row r="14" spans="1:99">
      <c r="A14">
        <v>12</v>
      </c>
      <c r="B14">
        <v>-34.1270292342058</v>
      </c>
      <c r="C14">
        <v>-44.528079262856302</v>
      </c>
      <c r="D14">
        <v>-44.213578191476898</v>
      </c>
      <c r="E14">
        <v>-42.738178200295103</v>
      </c>
      <c r="F14">
        <v>-42.758964369042097</v>
      </c>
      <c r="G14" s="1">
        <v>-23.9146114748707</v>
      </c>
      <c r="H14" s="1">
        <v>5.90395808436525E-12</v>
      </c>
      <c r="I14" s="3">
        <v>-24.372548649561999</v>
      </c>
      <c r="J14" s="3">
        <v>0.67897882105285101</v>
      </c>
      <c r="K14">
        <v>-34.398841654159099</v>
      </c>
      <c r="L14">
        <v>-34.165445547672597</v>
      </c>
      <c r="M14" s="1">
        <v>447</v>
      </c>
      <c r="O14">
        <f t="shared" si="2"/>
        <v>-15254.782067689992</v>
      </c>
      <c r="P14">
        <f t="shared" si="0"/>
        <v>-19904.051430496766</v>
      </c>
      <c r="Q14">
        <f t="shared" si="0"/>
        <v>-19763.469451590172</v>
      </c>
      <c r="R14">
        <f t="shared" si="0"/>
        <v>-19103.965655531912</v>
      </c>
      <c r="S14">
        <f t="shared" si="0"/>
        <v>-19113.257072961816</v>
      </c>
      <c r="T14">
        <f t="shared" si="0"/>
        <v>-10689.831329267203</v>
      </c>
      <c r="U14">
        <f t="shared" si="0"/>
        <v>2.6390692637112667E-9</v>
      </c>
      <c r="V14">
        <f t="shared" si="0"/>
        <v>-10894.529246354214</v>
      </c>
      <c r="W14">
        <f t="shared" si="0"/>
        <v>303.50353301062438</v>
      </c>
      <c r="X14">
        <f t="shared" si="0"/>
        <v>-15376.282219409117</v>
      </c>
      <c r="Y14">
        <f t="shared" si="0"/>
        <v>-15271.954159809651</v>
      </c>
      <c r="AA14" s="1"/>
      <c r="AD14">
        <f t="shared" si="3"/>
        <v>-10.401050028650502</v>
      </c>
      <c r="AE14">
        <f t="shared" si="4"/>
        <v>-10.086548957271098</v>
      </c>
      <c r="AF14">
        <f t="shared" si="5"/>
        <v>-8.6111489660893028</v>
      </c>
      <c r="AG14">
        <f t="shared" si="6"/>
        <v>-8.6319351348362972</v>
      </c>
      <c r="AH14">
        <f t="shared" si="7"/>
        <v>10.2124177593351</v>
      </c>
      <c r="AI14">
        <f t="shared" si="8"/>
        <v>9.754480584643801</v>
      </c>
      <c r="AJ14">
        <f t="shared" si="9"/>
        <v>-0.27181241995329941</v>
      </c>
      <c r="AK14">
        <f t="shared" si="10"/>
        <v>-3.8416313466797192E-2</v>
      </c>
      <c r="AM14" s="1"/>
      <c r="AN14" s="1"/>
      <c r="AR14" s="1"/>
      <c r="AS14" s="1"/>
      <c r="AY14" s="1"/>
      <c r="BB14" s="1"/>
      <c r="BD14" s="1"/>
      <c r="BF14" s="1"/>
      <c r="BH14" s="1"/>
      <c r="BM14" s="1"/>
      <c r="BN14" s="1"/>
      <c r="BP14" s="1"/>
      <c r="BR14" s="1"/>
      <c r="BT14" s="1"/>
      <c r="BV14" s="1"/>
      <c r="CB14" s="1"/>
      <c r="CD14" s="1"/>
      <c r="CH14" s="1"/>
    </row>
    <row r="15" spans="1:99">
      <c r="A15">
        <v>13</v>
      </c>
      <c r="B15">
        <v>-34.119486297220803</v>
      </c>
      <c r="C15">
        <v>-44.2394408338169</v>
      </c>
      <c r="D15">
        <v>-44.054900982495298</v>
      </c>
      <c r="E15">
        <v>-41.309084075577204</v>
      </c>
      <c r="F15">
        <v>-41.341374951421102</v>
      </c>
      <c r="G15" s="1">
        <v>-23.654562302351199</v>
      </c>
      <c r="H15">
        <v>0.998865954332809</v>
      </c>
      <c r="I15" s="2">
        <v>-23.857746238437201</v>
      </c>
      <c r="J15" s="2">
        <v>0.81714339603918196</v>
      </c>
      <c r="K15">
        <v>-34.257428840530999</v>
      </c>
      <c r="L15">
        <v>-34.143564305201998</v>
      </c>
      <c r="M15" s="1">
        <v>495</v>
      </c>
      <c r="O15">
        <f t="shared" si="2"/>
        <v>-16889.145717124298</v>
      </c>
      <c r="P15">
        <f t="shared" si="0"/>
        <v>-21898.523212739365</v>
      </c>
      <c r="Q15">
        <f t="shared" si="0"/>
        <v>-21807.175986335173</v>
      </c>
      <c r="R15">
        <f t="shared" si="0"/>
        <v>-20447.996617410714</v>
      </c>
      <c r="S15">
        <f t="shared" si="0"/>
        <v>-20463.980600953444</v>
      </c>
      <c r="T15">
        <f t="shared" si="0"/>
        <v>-11709.008339663844</v>
      </c>
      <c r="U15">
        <f t="shared" si="0"/>
        <v>494.43864739474043</v>
      </c>
      <c r="V15">
        <f t="shared" si="0"/>
        <v>-11809.584388026415</v>
      </c>
      <c r="W15">
        <f t="shared" si="0"/>
        <v>404.48598103939509</v>
      </c>
      <c r="X15">
        <f t="shared" si="0"/>
        <v>-16957.427276062845</v>
      </c>
      <c r="Y15">
        <f t="shared" si="0"/>
        <v>-16901.064331074987</v>
      </c>
      <c r="AB15" s="1"/>
      <c r="AD15">
        <f t="shared" si="3"/>
        <v>-10.119954536596097</v>
      </c>
      <c r="AE15">
        <f t="shared" si="4"/>
        <v>-9.9354146852744947</v>
      </c>
      <c r="AF15">
        <f t="shared" si="5"/>
        <v>-7.1895977783564007</v>
      </c>
      <c r="AG15">
        <f t="shared" si="6"/>
        <v>-7.2218886542002991</v>
      </c>
      <c r="AH15">
        <f t="shared" si="7"/>
        <v>10.464923994869604</v>
      </c>
      <c r="AI15">
        <f t="shared" si="8"/>
        <v>10.261740058783602</v>
      </c>
      <c r="AJ15">
        <f t="shared" si="9"/>
        <v>-0.13794254331019573</v>
      </c>
      <c r="AK15">
        <f t="shared" si="10"/>
        <v>-2.4078007981195526E-2</v>
      </c>
      <c r="AN15" s="1"/>
      <c r="AP15" s="1"/>
      <c r="AQ15" s="1"/>
      <c r="AX15" s="1"/>
      <c r="BA15" s="1"/>
      <c r="BB15" s="1"/>
      <c r="BE15" s="1"/>
      <c r="BO15" s="1"/>
      <c r="BP15" s="1"/>
      <c r="BW15" s="1"/>
      <c r="CE15" s="1"/>
      <c r="CF15" s="1"/>
      <c r="CK15" s="1"/>
      <c r="CS15" s="1"/>
      <c r="CT15" s="1"/>
    </row>
    <row r="16" spans="1:99">
      <c r="A16">
        <v>14</v>
      </c>
      <c r="B16">
        <v>-33.826399181202397</v>
      </c>
      <c r="C16">
        <v>-43.9289342548294</v>
      </c>
      <c r="D16">
        <v>-43.825306170032199</v>
      </c>
      <c r="E16">
        <v>-39.862686277914797</v>
      </c>
      <c r="F16">
        <v>-39.918588734622197</v>
      </c>
      <c r="G16" s="1">
        <v>-22.976160107244901</v>
      </c>
      <c r="H16">
        <v>0.99935751676463003</v>
      </c>
      <c r="I16" s="2">
        <v>-23.222140411399401</v>
      </c>
      <c r="J16" s="3">
        <v>0.90371146708664696</v>
      </c>
      <c r="K16">
        <v>-33.897374726505802</v>
      </c>
      <c r="L16">
        <v>-33.8473301503819</v>
      </c>
      <c r="M16" s="1">
        <v>479</v>
      </c>
      <c r="O16">
        <f t="shared" si="2"/>
        <v>-16202.845207795948</v>
      </c>
      <c r="P16">
        <f t="shared" si="0"/>
        <v>-21041.959508063283</v>
      </c>
      <c r="Q16">
        <f t="shared" si="0"/>
        <v>-20992.321655445423</v>
      </c>
      <c r="R16">
        <f t="shared" si="0"/>
        <v>-19094.226727121189</v>
      </c>
      <c r="S16">
        <f t="shared" si="0"/>
        <v>-19121.004003884034</v>
      </c>
      <c r="T16">
        <f t="shared" si="0"/>
        <v>-11005.580691370307</v>
      </c>
      <c r="U16">
        <f t="shared" si="0"/>
        <v>478.69225053025781</v>
      </c>
      <c r="V16">
        <f t="shared" si="0"/>
        <v>-11123.405257060313</v>
      </c>
      <c r="W16">
        <f t="shared" si="0"/>
        <v>432.87779273450388</v>
      </c>
      <c r="X16">
        <f t="shared" si="0"/>
        <v>-16236.842493996279</v>
      </c>
      <c r="Y16">
        <f t="shared" si="0"/>
        <v>-16212.871142032931</v>
      </c>
      <c r="AA16" s="1"/>
      <c r="AD16">
        <f t="shared" si="3"/>
        <v>-10.102535073627003</v>
      </c>
      <c r="AE16">
        <f t="shared" si="4"/>
        <v>-9.9989069888298019</v>
      </c>
      <c r="AF16">
        <f t="shared" si="5"/>
        <v>-6.0362870967123996</v>
      </c>
      <c r="AG16">
        <f t="shared" si="6"/>
        <v>-6.0921895534198001</v>
      </c>
      <c r="AH16">
        <f t="shared" si="7"/>
        <v>10.850239073957496</v>
      </c>
      <c r="AI16">
        <f t="shared" si="8"/>
        <v>10.604258769802996</v>
      </c>
      <c r="AJ16">
        <f t="shared" si="9"/>
        <v>-7.0975545303404886E-2</v>
      </c>
      <c r="AK16">
        <f t="shared" si="10"/>
        <v>-2.0930969179502767E-2</v>
      </c>
      <c r="AO16" s="1"/>
      <c r="AP16" s="1"/>
      <c r="AQ16" s="1"/>
      <c r="AR16" s="1"/>
      <c r="AT16" s="1"/>
      <c r="AU16" s="1"/>
      <c r="AV16" s="1"/>
      <c r="AX16" s="1"/>
      <c r="BC16" s="1"/>
      <c r="BE16" s="1"/>
      <c r="BH16" s="1"/>
      <c r="BI16" s="1"/>
      <c r="BJ16" s="1"/>
      <c r="BK16" s="1"/>
      <c r="BL16" s="1"/>
      <c r="BM16" s="1"/>
      <c r="BQ16" s="1"/>
      <c r="BS16" s="1"/>
      <c r="BX16" s="1"/>
      <c r="BY16" s="1"/>
      <c r="BZ16" s="1"/>
      <c r="CA16" s="1"/>
      <c r="CB16" s="1"/>
      <c r="CD16" s="1"/>
      <c r="CE16" s="1"/>
      <c r="CF16" s="1"/>
      <c r="CG16" s="1"/>
      <c r="CL16" s="1"/>
      <c r="CN16" s="1"/>
      <c r="CO16" s="1"/>
      <c r="CP16" s="1"/>
      <c r="CR16" s="1"/>
      <c r="CS16" s="1"/>
      <c r="CT16" s="1"/>
    </row>
    <row r="17" spans="1:99">
      <c r="A17">
        <v>15</v>
      </c>
      <c r="B17">
        <v>-51.193546278488</v>
      </c>
      <c r="C17">
        <v>-59.768472500036097</v>
      </c>
      <c r="D17">
        <v>-60.179788400158401</v>
      </c>
      <c r="E17">
        <v>-55.335775979633098</v>
      </c>
      <c r="F17">
        <v>-55.429046680916898</v>
      </c>
      <c r="G17" s="1">
        <v>-46.020206119705001</v>
      </c>
      <c r="H17" s="1">
        <v>2.5688735160482101E-5</v>
      </c>
      <c r="I17" s="3">
        <v>-45.763242417251497</v>
      </c>
      <c r="J17" s="2">
        <v>0.47526779626794002</v>
      </c>
      <c r="K17">
        <v>-50.446519440964302</v>
      </c>
      <c r="L17">
        <v>-51.1083450891703</v>
      </c>
      <c r="M17" s="1">
        <v>511</v>
      </c>
      <c r="O17">
        <f t="shared" si="2"/>
        <v>-26159.902148307367</v>
      </c>
      <c r="P17">
        <f t="shared" si="0"/>
        <v>-30541.689447518445</v>
      </c>
      <c r="Q17">
        <f t="shared" si="0"/>
        <v>-30751.871872480944</v>
      </c>
      <c r="R17">
        <f t="shared" si="0"/>
        <v>-28276.581525592512</v>
      </c>
      <c r="S17">
        <f t="shared" si="0"/>
        <v>-28324.242853948534</v>
      </c>
      <c r="T17">
        <f t="shared" si="0"/>
        <v>-23516.325327169256</v>
      </c>
      <c r="U17">
        <f t="shared" si="0"/>
        <v>1.3126943667006353E-2</v>
      </c>
      <c r="V17">
        <f t="shared" si="0"/>
        <v>-23385.016875215515</v>
      </c>
      <c r="W17">
        <f t="shared" si="0"/>
        <v>242.86184389291736</v>
      </c>
      <c r="X17">
        <f t="shared" si="0"/>
        <v>-25778.171434332759</v>
      </c>
      <c r="Y17">
        <f t="shared" si="0"/>
        <v>-26116.364340566022</v>
      </c>
      <c r="AB17" s="1"/>
      <c r="AC17" s="1"/>
      <c r="AD17">
        <f t="shared" si="3"/>
        <v>-8.5749262215480968</v>
      </c>
      <c r="AE17">
        <f t="shared" si="4"/>
        <v>-8.9862421216704007</v>
      </c>
      <c r="AF17">
        <f t="shared" si="5"/>
        <v>-4.1422297011450979</v>
      </c>
      <c r="AG17">
        <f t="shared" si="6"/>
        <v>-4.2355004024288974</v>
      </c>
      <c r="AH17">
        <f t="shared" si="7"/>
        <v>5.1733401587829988</v>
      </c>
      <c r="AI17">
        <f t="shared" si="8"/>
        <v>5.4303038612365029</v>
      </c>
      <c r="AJ17">
        <f t="shared" si="9"/>
        <v>0.74702683752369836</v>
      </c>
      <c r="AK17">
        <f t="shared" si="10"/>
        <v>8.520118931770071E-2</v>
      </c>
      <c r="AM17" s="1"/>
      <c r="AO17" s="1"/>
      <c r="AP17" s="1"/>
      <c r="AT17" s="1"/>
      <c r="AU17" s="1"/>
      <c r="AV17" s="1"/>
      <c r="BA17" s="1"/>
      <c r="BC17" s="1"/>
      <c r="BF17" s="1"/>
      <c r="BH17" s="1"/>
      <c r="BI17" s="1"/>
      <c r="BJ17" s="1"/>
      <c r="BK17" s="1"/>
      <c r="BL17" s="1"/>
      <c r="BP17" s="1"/>
      <c r="BQ17" s="1"/>
      <c r="BS17" s="1"/>
      <c r="BT17" s="1"/>
      <c r="BV17" s="1"/>
      <c r="BX17" s="1"/>
      <c r="BY17" s="1"/>
      <c r="BZ17" s="1"/>
      <c r="CB17" s="1"/>
      <c r="CD17" s="1"/>
      <c r="CE17" s="1"/>
      <c r="CG17" s="1"/>
      <c r="CJ17" s="1"/>
      <c r="CL17" s="1"/>
      <c r="CN17" s="1"/>
      <c r="CP17" s="1"/>
      <c r="CR17" s="1"/>
      <c r="CS17" s="1"/>
      <c r="CU17" s="1"/>
    </row>
    <row r="18" spans="1:99">
      <c r="A18">
        <v>16</v>
      </c>
      <c r="B18">
        <v>-56.122140673820901</v>
      </c>
      <c r="C18">
        <v>-64.153782654460798</v>
      </c>
      <c r="D18">
        <v>-64.883234351237505</v>
      </c>
      <c r="E18">
        <v>-58.272137469643901</v>
      </c>
      <c r="F18">
        <v>-58.435673530739102</v>
      </c>
      <c r="G18" s="1">
        <v>-49.836361696508398</v>
      </c>
      <c r="H18" s="1">
        <v>5.2813646164690702E-4</v>
      </c>
      <c r="I18" s="3">
        <v>-49.745903508413001</v>
      </c>
      <c r="J18" s="2">
        <v>0.47870797813988097</v>
      </c>
      <c r="K18">
        <v>-54.977250422068401</v>
      </c>
      <c r="L18">
        <v>-55.985342948868499</v>
      </c>
      <c r="M18" s="1">
        <v>479</v>
      </c>
      <c r="O18">
        <f t="shared" si="2"/>
        <v>-26882.505382760213</v>
      </c>
      <c r="P18">
        <f t="shared" ref="P18:P33" si="11">C18*$M18</f>
        <v>-30729.661891486721</v>
      </c>
      <c r="Q18">
        <f t="shared" ref="Q18:Q33" si="12">D18*$M18</f>
        <v>-31079.069254242764</v>
      </c>
      <c r="R18">
        <f t="shared" ref="R18:R33" si="13">E18*$M18</f>
        <v>-27912.353847959428</v>
      </c>
      <c r="S18">
        <f t="shared" ref="S18:S33" si="14">F18*$M18</f>
        <v>-27990.687621224031</v>
      </c>
      <c r="T18">
        <f t="shared" ref="T18:T33" si="15">G18*$M18</f>
        <v>-23871.617252627522</v>
      </c>
      <c r="U18">
        <f t="shared" ref="U18:U33" si="16">H18*$M18</f>
        <v>0.25297736512886848</v>
      </c>
      <c r="V18">
        <f t="shared" ref="V18:V33" si="17">I18*$M18</f>
        <v>-23828.287780529827</v>
      </c>
      <c r="W18">
        <f t="shared" ref="W18:W33" si="18">J18*$M18</f>
        <v>229.30112152900298</v>
      </c>
      <c r="X18">
        <f t="shared" ref="X18:X33" si="19">K18*$M18</f>
        <v>-26334.102952170764</v>
      </c>
      <c r="Y18">
        <f t="shared" ref="Y18:Y33" si="20">L18*$M18</f>
        <v>-26816.979272508011</v>
      </c>
      <c r="AD18">
        <f t="shared" si="3"/>
        <v>-8.0316419806398969</v>
      </c>
      <c r="AE18">
        <f t="shared" si="4"/>
        <v>-8.7610936774166035</v>
      </c>
      <c r="AF18">
        <f t="shared" si="5"/>
        <v>-2.1499967958230002</v>
      </c>
      <c r="AG18">
        <f t="shared" si="6"/>
        <v>-2.3135328569182008</v>
      </c>
      <c r="AH18">
        <f t="shared" si="7"/>
        <v>6.2857789773125035</v>
      </c>
      <c r="AI18">
        <f t="shared" si="8"/>
        <v>6.3762371654079004</v>
      </c>
      <c r="AJ18">
        <f t="shared" si="9"/>
        <v>1.1448902517524999</v>
      </c>
      <c r="AK18">
        <f t="shared" si="10"/>
        <v>0.13679772495240172</v>
      </c>
      <c r="AP18" s="1"/>
      <c r="AS18" s="1"/>
      <c r="AT18" s="1"/>
      <c r="AY18" s="1"/>
      <c r="BD18" s="1"/>
      <c r="BG18" s="1"/>
      <c r="BH18" s="1"/>
      <c r="BL18" s="1"/>
      <c r="BN18" s="1"/>
      <c r="BT18" s="1"/>
      <c r="BX18" s="1"/>
      <c r="BY18" s="1"/>
      <c r="BZ18" s="1"/>
      <c r="CA18" s="1"/>
      <c r="CB18" s="1"/>
      <c r="CE18" s="1"/>
      <c r="CF18" s="1"/>
      <c r="CH18" s="1"/>
      <c r="CL18" s="1"/>
      <c r="CM18" s="1"/>
      <c r="CN18" s="1"/>
      <c r="CO18" s="1"/>
      <c r="CS18" s="1"/>
      <c r="CT18" s="1"/>
    </row>
    <row r="19" spans="1:99">
      <c r="A19">
        <v>17</v>
      </c>
      <c r="B19">
        <v>-55.742038332770498</v>
      </c>
      <c r="C19">
        <v>-63.920413270881902</v>
      </c>
      <c r="D19">
        <v>-64.831335680488493</v>
      </c>
      <c r="E19">
        <v>-56.941099185641598</v>
      </c>
      <c r="F19">
        <v>-57.175243742808</v>
      </c>
      <c r="G19" s="1">
        <v>-49.564638170734803</v>
      </c>
      <c r="H19" s="1">
        <v>3.4587997602715699E-4</v>
      </c>
      <c r="I19" s="2">
        <v>-49.551139194621697</v>
      </c>
      <c r="J19" s="2">
        <v>0.66721358279529197</v>
      </c>
      <c r="K19">
        <v>-54.510409370602801</v>
      </c>
      <c r="L19">
        <v>-55.597599526452498</v>
      </c>
      <c r="M19" s="1">
        <v>495</v>
      </c>
      <c r="O19">
        <f t="shared" si="2"/>
        <v>-27592.308974721396</v>
      </c>
      <c r="P19">
        <f t="shared" si="11"/>
        <v>-31640.604569086543</v>
      </c>
      <c r="Q19">
        <f t="shared" si="12"/>
        <v>-32091.511161841805</v>
      </c>
      <c r="R19">
        <f t="shared" si="13"/>
        <v>-28185.84409689259</v>
      </c>
      <c r="S19">
        <f t="shared" si="14"/>
        <v>-28301.745652689959</v>
      </c>
      <c r="T19">
        <f t="shared" si="15"/>
        <v>-24534.495894513726</v>
      </c>
      <c r="U19">
        <f t="shared" si="16"/>
        <v>0.1712105881334427</v>
      </c>
      <c r="V19">
        <f t="shared" si="17"/>
        <v>-24527.81390133774</v>
      </c>
      <c r="W19">
        <f t="shared" si="18"/>
        <v>330.27072348366954</v>
      </c>
      <c r="X19">
        <f t="shared" si="19"/>
        <v>-26982.652638448388</v>
      </c>
      <c r="Y19">
        <f t="shared" si="20"/>
        <v>-27520.811765593986</v>
      </c>
      <c r="AC19" s="1"/>
      <c r="AD19">
        <f t="shared" si="3"/>
        <v>-8.1783749381114035</v>
      </c>
      <c r="AE19">
        <f t="shared" si="4"/>
        <v>-9.089297347717995</v>
      </c>
      <c r="AF19">
        <f t="shared" si="5"/>
        <v>-1.1990608528710993</v>
      </c>
      <c r="AG19">
        <f t="shared" si="6"/>
        <v>-1.4332054100375018</v>
      </c>
      <c r="AH19">
        <f t="shared" si="7"/>
        <v>6.1774001620356955</v>
      </c>
      <c r="AI19">
        <f t="shared" si="8"/>
        <v>6.1908991381488008</v>
      </c>
      <c r="AJ19">
        <f t="shared" si="9"/>
        <v>1.2316289621676972</v>
      </c>
      <c r="AK19">
        <f t="shared" si="10"/>
        <v>0.14443880631799999</v>
      </c>
      <c r="AN19" s="1"/>
      <c r="AS19" s="1"/>
      <c r="AV19" s="1"/>
      <c r="AY19" s="1"/>
      <c r="BB19" s="1"/>
      <c r="BE19" s="1"/>
      <c r="BF19" s="1"/>
      <c r="BG19" s="1"/>
      <c r="BJ19" s="1"/>
      <c r="BM19" s="1"/>
      <c r="BS19" s="1"/>
      <c r="BT19" s="1"/>
      <c r="BW19" s="1"/>
      <c r="BZ19" s="1"/>
      <c r="CA19" s="1"/>
      <c r="CE19" s="1"/>
      <c r="CG19" s="1"/>
      <c r="CK19" s="1"/>
      <c r="CN19" s="1"/>
      <c r="CO19" s="1"/>
      <c r="CS19" s="1"/>
      <c r="CU19" s="1"/>
    </row>
    <row r="20" spans="1:99">
      <c r="A20">
        <v>18</v>
      </c>
      <c r="B20">
        <v>-55.041681746116403</v>
      </c>
      <c r="C20">
        <v>-63.403558584163903</v>
      </c>
      <c r="D20">
        <v>-64.378560153593796</v>
      </c>
      <c r="E20">
        <v>-55.601899000579103</v>
      </c>
      <c r="F20">
        <v>-55.901931012875302</v>
      </c>
      <c r="G20" s="1">
        <v>-48.769236273318903</v>
      </c>
      <c r="H20">
        <v>0.996107352608819</v>
      </c>
      <c r="I20" s="2">
        <v>-48.770891092238998</v>
      </c>
      <c r="J20" s="2">
        <v>0.88159324808546502</v>
      </c>
      <c r="K20">
        <v>-53.887330520204202</v>
      </c>
      <c r="L20">
        <v>-54.909352842462098</v>
      </c>
      <c r="M20" s="1">
        <v>495</v>
      </c>
      <c r="O20">
        <f t="shared" si="2"/>
        <v>-27245.63246432762</v>
      </c>
      <c r="P20">
        <f t="shared" si="11"/>
        <v>-31384.761499161134</v>
      </c>
      <c r="Q20">
        <f t="shared" si="12"/>
        <v>-31867.387276028931</v>
      </c>
      <c r="R20">
        <f t="shared" si="13"/>
        <v>-27522.940005286655</v>
      </c>
      <c r="S20">
        <f t="shared" si="14"/>
        <v>-27671.455851373274</v>
      </c>
      <c r="T20">
        <f t="shared" si="15"/>
        <v>-24140.771955292857</v>
      </c>
      <c r="U20">
        <f t="shared" si="16"/>
        <v>493.07313954136538</v>
      </c>
      <c r="V20">
        <f t="shared" si="17"/>
        <v>-24141.591090658305</v>
      </c>
      <c r="W20">
        <f t="shared" si="18"/>
        <v>436.3886578023052</v>
      </c>
      <c r="X20">
        <f t="shared" si="19"/>
        <v>-26674.228607501082</v>
      </c>
      <c r="Y20">
        <f t="shared" si="20"/>
        <v>-27180.129657018741</v>
      </c>
      <c r="AD20">
        <f t="shared" si="3"/>
        <v>-8.3618768380475004</v>
      </c>
      <c r="AE20">
        <f t="shared" si="4"/>
        <v>-9.3368784074773927</v>
      </c>
      <c r="AF20">
        <f t="shared" si="5"/>
        <v>-0.56021725446269954</v>
      </c>
      <c r="AG20">
        <f t="shared" si="6"/>
        <v>-0.86024926675889901</v>
      </c>
      <c r="AH20">
        <f t="shared" si="7"/>
        <v>6.2724454727975001</v>
      </c>
      <c r="AI20">
        <f t="shared" si="8"/>
        <v>6.2707906538774054</v>
      </c>
      <c r="AJ20">
        <f t="shared" si="9"/>
        <v>1.1543512259122011</v>
      </c>
      <c r="AK20">
        <f t="shared" si="10"/>
        <v>0.1323289036543045</v>
      </c>
      <c r="AQ20" s="1"/>
      <c r="AS20" s="1"/>
      <c r="AT20" s="1"/>
      <c r="AV20" s="1"/>
      <c r="AW20" s="1"/>
      <c r="BE20" s="1"/>
      <c r="BF20" s="1"/>
      <c r="BJ20" s="1"/>
      <c r="BK20" s="1"/>
      <c r="BO20" s="1"/>
      <c r="BT20" s="1"/>
      <c r="BW20" s="1"/>
      <c r="BZ20" s="1"/>
      <c r="CA20" s="1"/>
      <c r="CB20" s="1"/>
      <c r="CC20" s="1"/>
      <c r="CE20" s="1"/>
      <c r="CH20" s="1"/>
      <c r="CK20" s="1"/>
      <c r="CN20" s="1"/>
      <c r="CO20" s="1"/>
      <c r="CP20" s="1"/>
      <c r="CQ20" s="1"/>
      <c r="CS20" s="1"/>
    </row>
    <row r="21" spans="1:99">
      <c r="A21">
        <v>19</v>
      </c>
      <c r="B21">
        <v>-54.521041775148603</v>
      </c>
      <c r="C21">
        <v>-63.363346674753203</v>
      </c>
      <c r="D21">
        <v>-63.9824784824186</v>
      </c>
      <c r="E21">
        <v>-56.090063913754499</v>
      </c>
      <c r="F21">
        <v>-56.490522750863398</v>
      </c>
      <c r="G21" s="1">
        <v>-50.082559576599799</v>
      </c>
      <c r="H21" s="1">
        <v>1.3702194798840601E-4</v>
      </c>
      <c r="I21" s="2">
        <v>-50.101588832183502</v>
      </c>
      <c r="J21" s="2">
        <v>0.40036996612396297</v>
      </c>
      <c r="K21">
        <v>-53.912268022376601</v>
      </c>
      <c r="L21">
        <v>-54.453879805151701</v>
      </c>
      <c r="M21" s="1">
        <v>479</v>
      </c>
      <c r="O21">
        <f t="shared" si="2"/>
        <v>-26115.57901029618</v>
      </c>
      <c r="P21">
        <f t="shared" si="11"/>
        <v>-30351.043057206785</v>
      </c>
      <c r="Q21">
        <f t="shared" si="12"/>
        <v>-30647.607193078511</v>
      </c>
      <c r="R21">
        <f t="shared" si="13"/>
        <v>-26867.140614688404</v>
      </c>
      <c r="S21">
        <f t="shared" si="14"/>
        <v>-27058.960397663566</v>
      </c>
      <c r="T21">
        <f t="shared" si="15"/>
        <v>-23989.546037191303</v>
      </c>
      <c r="U21">
        <f t="shared" si="16"/>
        <v>6.5633513086446479E-2</v>
      </c>
      <c r="V21">
        <f t="shared" si="17"/>
        <v>-23998.661050615898</v>
      </c>
      <c r="W21">
        <f t="shared" si="18"/>
        <v>191.77721377337826</v>
      </c>
      <c r="X21">
        <f t="shared" si="19"/>
        <v>-25823.976382718392</v>
      </c>
      <c r="Y21">
        <f t="shared" si="20"/>
        <v>-26083.408426667665</v>
      </c>
      <c r="AB21" s="1"/>
      <c r="AD21">
        <f t="shared" si="3"/>
        <v>-8.8423048996045992</v>
      </c>
      <c r="AE21">
        <f t="shared" si="4"/>
        <v>-9.4614367072699963</v>
      </c>
      <c r="AF21">
        <f t="shared" si="5"/>
        <v>-1.5690221386058951</v>
      </c>
      <c r="AG21">
        <f t="shared" si="6"/>
        <v>-1.9694809757147951</v>
      </c>
      <c r="AH21">
        <f t="shared" si="7"/>
        <v>4.4384821985488045</v>
      </c>
      <c r="AI21">
        <f t="shared" si="8"/>
        <v>4.4194529429651013</v>
      </c>
      <c r="AJ21">
        <f t="shared" si="9"/>
        <v>0.6087737527720023</v>
      </c>
      <c r="AK21">
        <f t="shared" si="10"/>
        <v>6.7161969996902826E-2</v>
      </c>
      <c r="AN21" s="1"/>
      <c r="AS21" s="1"/>
      <c r="AV21" s="1"/>
      <c r="AX21" s="1"/>
      <c r="AY21" s="1"/>
      <c r="BB21" s="1"/>
      <c r="BC21" s="1"/>
      <c r="BF21" s="1"/>
      <c r="BI21" s="1"/>
      <c r="BL21" s="1"/>
      <c r="BN21" s="1"/>
      <c r="BO21" s="1"/>
      <c r="BQ21" s="1"/>
      <c r="BT21" s="1"/>
      <c r="BW21" s="1"/>
      <c r="BZ21" s="1"/>
      <c r="CB21" s="1"/>
      <c r="CC21" s="1"/>
      <c r="CD21" s="1"/>
      <c r="CE21" s="1"/>
      <c r="CH21" s="1"/>
      <c r="CK21" s="1"/>
      <c r="CN21" s="1"/>
      <c r="CR21" s="1"/>
      <c r="CS21" s="1"/>
    </row>
    <row r="22" spans="1:99">
      <c r="A22">
        <v>20</v>
      </c>
      <c r="B22">
        <v>-55.876951770931299</v>
      </c>
      <c r="C22">
        <v>-63.553764134231102</v>
      </c>
      <c r="D22">
        <v>-64.809816967604107</v>
      </c>
      <c r="E22">
        <v>-55.494835016536797</v>
      </c>
      <c r="F22">
        <v>-55.972817816192901</v>
      </c>
      <c r="G22">
        <v>-53.538895858883301</v>
      </c>
      <c r="H22" s="1">
        <v>7.3352722202615905E-5</v>
      </c>
      <c r="I22" s="3">
        <v>-52.195486558074201</v>
      </c>
      <c r="J22" s="2">
        <v>0.47850295156967598</v>
      </c>
      <c r="K22">
        <v>-54.529418407871802</v>
      </c>
      <c r="L22">
        <v>-55.7121742116855</v>
      </c>
      <c r="M22" s="1">
        <v>511</v>
      </c>
      <c r="O22">
        <f t="shared" si="2"/>
        <v>-28553.122354945895</v>
      </c>
      <c r="P22">
        <f t="shared" si="11"/>
        <v>-32475.973472592093</v>
      </c>
      <c r="Q22">
        <f t="shared" si="12"/>
        <v>-33117.816470445701</v>
      </c>
      <c r="R22">
        <f t="shared" si="13"/>
        <v>-28357.860693450304</v>
      </c>
      <c r="S22">
        <f t="shared" si="14"/>
        <v>-28602.109904074572</v>
      </c>
      <c r="T22">
        <f t="shared" si="15"/>
        <v>-27358.375783889365</v>
      </c>
      <c r="U22">
        <f t="shared" si="16"/>
        <v>3.7483241045536728E-2</v>
      </c>
      <c r="V22">
        <f t="shared" si="17"/>
        <v>-26671.893631175917</v>
      </c>
      <c r="W22">
        <f t="shared" si="18"/>
        <v>244.51500825210442</v>
      </c>
      <c r="X22">
        <f t="shared" si="19"/>
        <v>-27864.532806422492</v>
      </c>
      <c r="Y22">
        <f t="shared" si="20"/>
        <v>-28468.921022171289</v>
      </c>
      <c r="AB22" s="1"/>
      <c r="AD22">
        <f t="shared" si="3"/>
        <v>-7.6768123632998027</v>
      </c>
      <c r="AE22">
        <f t="shared" si="4"/>
        <v>-8.9328651966728074</v>
      </c>
      <c r="AF22">
        <f t="shared" si="5"/>
        <v>0.38211675439450232</v>
      </c>
      <c r="AG22">
        <f t="shared" si="6"/>
        <v>-9.5866045261601585E-2</v>
      </c>
      <c r="AH22">
        <f t="shared" si="7"/>
        <v>2.3380559120479987</v>
      </c>
      <c r="AI22">
        <f t="shared" si="8"/>
        <v>3.6814652128570984</v>
      </c>
      <c r="AJ22">
        <f t="shared" si="9"/>
        <v>1.3475333630594974</v>
      </c>
      <c r="AK22">
        <f t="shared" si="10"/>
        <v>0.16477755924579895</v>
      </c>
      <c r="AM22" s="1"/>
      <c r="AN22" s="1"/>
      <c r="AW22" s="1"/>
      <c r="BA22" s="1"/>
      <c r="BB22" s="1"/>
      <c r="BI22" s="1"/>
      <c r="BM22" s="1"/>
      <c r="BP22" s="1"/>
      <c r="BR22" s="1"/>
      <c r="BV22" s="1"/>
      <c r="BW22" s="1"/>
      <c r="BZ22" s="1"/>
      <c r="CA22" s="1"/>
      <c r="CE22" s="1"/>
      <c r="CF22" s="1"/>
      <c r="CG22" s="1"/>
      <c r="CJ22" s="1"/>
      <c r="CN22" s="1"/>
      <c r="CO22" s="1"/>
      <c r="CS22" s="1"/>
      <c r="CU22" s="1"/>
    </row>
    <row r="23" spans="1:99">
      <c r="A23">
        <v>21</v>
      </c>
      <c r="B23">
        <v>-54.7896604658836</v>
      </c>
      <c r="C23">
        <v>-63.728934984000801</v>
      </c>
      <c r="D23">
        <v>-64.274171853659197</v>
      </c>
      <c r="E23">
        <v>-56.938044748406902</v>
      </c>
      <c r="F23">
        <v>-57.529646470356603</v>
      </c>
      <c r="G23" s="1">
        <v>-51.316535060371301</v>
      </c>
      <c r="H23" s="1">
        <v>3.5732305654229502E-5</v>
      </c>
      <c r="I23" s="2">
        <v>-51.890878510989701</v>
      </c>
      <c r="J23" s="2">
        <v>0.47611340825390203</v>
      </c>
      <c r="K23">
        <v>-54.165185699715202</v>
      </c>
      <c r="L23">
        <v>-54.716686707779999</v>
      </c>
      <c r="M23">
        <v>495</v>
      </c>
      <c r="O23">
        <f t="shared" si="2"/>
        <v>-27120.881930612381</v>
      </c>
      <c r="P23">
        <f t="shared" si="11"/>
        <v>-31545.822817080396</v>
      </c>
      <c r="Q23">
        <f t="shared" si="12"/>
        <v>-31815.715067561301</v>
      </c>
      <c r="R23">
        <f t="shared" si="13"/>
        <v>-28184.332150461418</v>
      </c>
      <c r="S23">
        <f t="shared" si="14"/>
        <v>-28477.17500282652</v>
      </c>
      <c r="T23">
        <f t="shared" si="15"/>
        <v>-25401.684854883795</v>
      </c>
      <c r="U23">
        <f t="shared" si="16"/>
        <v>1.7687491298843602E-2</v>
      </c>
      <c r="V23">
        <f t="shared" si="17"/>
        <v>-25685.984862939902</v>
      </c>
      <c r="W23">
        <f t="shared" si="18"/>
        <v>235.67613708568149</v>
      </c>
      <c r="X23">
        <f t="shared" si="19"/>
        <v>-26811.766921359023</v>
      </c>
      <c r="Y23">
        <f t="shared" si="20"/>
        <v>-27084.759920351098</v>
      </c>
      <c r="AD23">
        <f t="shared" si="3"/>
        <v>-8.9392745181172018</v>
      </c>
      <c r="AE23">
        <f t="shared" si="4"/>
        <v>-9.4845113877755978</v>
      </c>
      <c r="AF23">
        <f t="shared" si="5"/>
        <v>-2.1483842825233026</v>
      </c>
      <c r="AG23">
        <f t="shared" si="6"/>
        <v>-2.7399860044730033</v>
      </c>
      <c r="AH23">
        <f t="shared" si="7"/>
        <v>3.4731254055122989</v>
      </c>
      <c r="AI23">
        <f t="shared" si="8"/>
        <v>2.8987819548938987</v>
      </c>
      <c r="AJ23">
        <f t="shared" si="9"/>
        <v>0.62447476616839737</v>
      </c>
      <c r="AK23">
        <f t="shared" si="10"/>
        <v>7.2973758103600517E-2</v>
      </c>
      <c r="AM23" s="1"/>
      <c r="AN23" s="1"/>
      <c r="AP23" s="1"/>
      <c r="AQ23" s="1"/>
      <c r="AV23" s="1"/>
      <c r="BA23" s="1"/>
      <c r="BB23" s="1"/>
      <c r="BD23" s="1"/>
      <c r="BE23" s="1"/>
      <c r="BL23" s="1"/>
      <c r="BS23" s="1"/>
      <c r="BV23" s="1"/>
      <c r="BY23" s="1"/>
      <c r="BZ23" s="1"/>
      <c r="CA23" s="1"/>
      <c r="CB23" s="1"/>
      <c r="CC23" s="1"/>
      <c r="CD23" s="1"/>
      <c r="CE23" s="1"/>
      <c r="CF23" s="1"/>
      <c r="CG23" s="1"/>
      <c r="CJ23" s="1"/>
      <c r="CM23" s="1"/>
      <c r="CO23" s="1"/>
      <c r="CP23" s="1"/>
      <c r="CQ23" s="1"/>
      <c r="CR23" s="1"/>
      <c r="CS23" s="1"/>
      <c r="CT23" s="1"/>
      <c r="CU23" s="1"/>
    </row>
    <row r="24" spans="1:99">
      <c r="A24">
        <v>22</v>
      </c>
      <c r="B24">
        <v>-53.792858573961702</v>
      </c>
      <c r="C24">
        <v>-62.279938144724902</v>
      </c>
      <c r="D24">
        <v>-63.262140145086903</v>
      </c>
      <c r="E24">
        <v>-54.612307178037298</v>
      </c>
      <c r="F24">
        <v>-55.232009149270397</v>
      </c>
      <c r="G24" s="1">
        <v>-48.409373611764401</v>
      </c>
      <c r="H24" s="1">
        <v>3.2377700793361301E-5</v>
      </c>
      <c r="I24" s="2">
        <v>-49.289546172624</v>
      </c>
      <c r="J24" s="2">
        <v>0.72951156894787605</v>
      </c>
      <c r="K24">
        <v>-52.911323807247399</v>
      </c>
      <c r="L24">
        <v>-53.706119167154696</v>
      </c>
      <c r="M24" s="1">
        <v>479</v>
      </c>
      <c r="O24">
        <f t="shared" si="2"/>
        <v>-25766.779256927653</v>
      </c>
      <c r="P24">
        <f t="shared" si="11"/>
        <v>-29832.090371323229</v>
      </c>
      <c r="Q24">
        <f t="shared" si="12"/>
        <v>-30302.565129496626</v>
      </c>
      <c r="R24">
        <f t="shared" si="13"/>
        <v>-26159.295138279867</v>
      </c>
      <c r="S24">
        <f t="shared" si="14"/>
        <v>-26456.13238250052</v>
      </c>
      <c r="T24">
        <f t="shared" si="15"/>
        <v>-23188.089960035148</v>
      </c>
      <c r="U24">
        <f t="shared" si="16"/>
        <v>1.5508918680020063E-2</v>
      </c>
      <c r="V24">
        <f t="shared" si="17"/>
        <v>-23609.692616686894</v>
      </c>
      <c r="W24">
        <f t="shared" si="18"/>
        <v>349.43604152603262</v>
      </c>
      <c r="X24">
        <f t="shared" si="19"/>
        <v>-25344.524103671505</v>
      </c>
      <c r="Y24">
        <f t="shared" si="20"/>
        <v>-25725.231081067101</v>
      </c>
      <c r="AB24" s="1"/>
      <c r="AC24" s="1"/>
      <c r="AD24">
        <f t="shared" si="3"/>
        <v>-8.4870795707631999</v>
      </c>
      <c r="AE24">
        <f t="shared" si="4"/>
        <v>-9.469281571125201</v>
      </c>
      <c r="AF24">
        <f t="shared" si="5"/>
        <v>-0.81944860407559617</v>
      </c>
      <c r="AG24">
        <f t="shared" si="6"/>
        <v>-1.4391505753086946</v>
      </c>
      <c r="AH24">
        <f t="shared" si="7"/>
        <v>5.3834849621973007</v>
      </c>
      <c r="AI24">
        <f t="shared" si="8"/>
        <v>4.5033124013377019</v>
      </c>
      <c r="AJ24">
        <f t="shared" si="9"/>
        <v>0.88153476671430298</v>
      </c>
      <c r="AK24">
        <f t="shared" si="10"/>
        <v>8.6739406807005537E-2</v>
      </c>
      <c r="AL24" s="1"/>
      <c r="AM24" s="1"/>
      <c r="AN24" s="1"/>
      <c r="AR24" s="1"/>
      <c r="AT24" s="1"/>
      <c r="AU24" s="1"/>
      <c r="AV24" s="1"/>
      <c r="AW24" s="1"/>
      <c r="AX24" s="1"/>
      <c r="AZ24" s="1"/>
      <c r="BA24" s="1"/>
      <c r="BB24" s="1"/>
      <c r="BF24" s="1"/>
      <c r="BG24" s="1"/>
      <c r="BI24" s="1"/>
      <c r="BJ24" s="1"/>
      <c r="BK24" s="1"/>
      <c r="BL24" s="1"/>
      <c r="BO24" s="1"/>
      <c r="BP24" s="1"/>
      <c r="BU24" s="1"/>
      <c r="BV24" s="1"/>
      <c r="BW24" s="1"/>
      <c r="BX24" s="1"/>
      <c r="BZ24" s="1"/>
      <c r="CB24" s="1"/>
      <c r="CC24" s="1"/>
      <c r="CD24" s="1"/>
      <c r="CE24" s="1"/>
      <c r="CF24" s="1"/>
      <c r="CG24" s="1"/>
      <c r="CJ24" s="1"/>
      <c r="CK24" s="1"/>
      <c r="CL24" s="1"/>
      <c r="CN24" s="1"/>
      <c r="CP24" s="1"/>
      <c r="CQ24" s="1"/>
      <c r="CS24" s="1"/>
      <c r="CT24" s="1"/>
      <c r="CU24" s="1"/>
    </row>
    <row r="25" spans="1:99">
      <c r="A25">
        <v>23</v>
      </c>
      <c r="B25">
        <v>-53.406864261617699</v>
      </c>
      <c r="C25">
        <v>-62.027220798388399</v>
      </c>
      <c r="D25">
        <v>-62.932992197704003</v>
      </c>
      <c r="E25">
        <v>-54.1553293891536</v>
      </c>
      <c r="F25">
        <v>-54.7703296853118</v>
      </c>
      <c r="G25" s="1">
        <v>-48.593341348785302</v>
      </c>
      <c r="H25">
        <v>0.99585575803446003</v>
      </c>
      <c r="I25" s="3">
        <v>-48.612312718381403</v>
      </c>
      <c r="J25" s="2">
        <v>0.87607990487986698</v>
      </c>
      <c r="K25">
        <v>-52.861463356426</v>
      </c>
      <c r="L25">
        <v>-53.362539579592998</v>
      </c>
      <c r="M25" s="1">
        <v>79</v>
      </c>
      <c r="O25">
        <f t="shared" si="2"/>
        <v>-4219.1422766677979</v>
      </c>
      <c r="P25">
        <f t="shared" si="11"/>
        <v>-4900.1504430726836</v>
      </c>
      <c r="Q25">
        <f t="shared" si="12"/>
        <v>-4971.7063836186162</v>
      </c>
      <c r="R25">
        <f t="shared" si="13"/>
        <v>-4278.271021743134</v>
      </c>
      <c r="S25">
        <f t="shared" si="14"/>
        <v>-4326.8560451396324</v>
      </c>
      <c r="T25">
        <f t="shared" si="15"/>
        <v>-3838.8739665540388</v>
      </c>
      <c r="U25">
        <f t="shared" si="16"/>
        <v>78.672604884722347</v>
      </c>
      <c r="V25">
        <f t="shared" si="17"/>
        <v>-3840.3727047521311</v>
      </c>
      <c r="W25">
        <f t="shared" si="18"/>
        <v>69.21031248550949</v>
      </c>
      <c r="X25">
        <f t="shared" si="19"/>
        <v>-4176.0556051576541</v>
      </c>
      <c r="Y25">
        <f t="shared" si="20"/>
        <v>-4215.6406267878465</v>
      </c>
      <c r="AB25" s="1"/>
      <c r="AD25">
        <f t="shared" si="3"/>
        <v>-8.6203565367707</v>
      </c>
      <c r="AE25">
        <f t="shared" si="4"/>
        <v>-9.5261279360863043</v>
      </c>
      <c r="AF25">
        <f t="shared" si="5"/>
        <v>-0.74846512753590133</v>
      </c>
      <c r="AG25">
        <f t="shared" si="6"/>
        <v>-1.3634654236941017</v>
      </c>
      <c r="AH25">
        <f t="shared" si="7"/>
        <v>4.8135229128323971</v>
      </c>
      <c r="AI25">
        <f t="shared" si="8"/>
        <v>4.7945515432362953</v>
      </c>
      <c r="AJ25">
        <f t="shared" si="9"/>
        <v>0.54540090519169837</v>
      </c>
      <c r="AK25">
        <f t="shared" si="10"/>
        <v>4.432468202470119E-2</v>
      </c>
      <c r="AL25" s="1"/>
      <c r="AQ25" s="1"/>
      <c r="AR25" s="1"/>
      <c r="AU25" s="1"/>
      <c r="AX25" s="1"/>
      <c r="AZ25" s="1"/>
      <c r="BA25" s="1"/>
      <c r="BC25" s="1"/>
      <c r="BE25" s="1"/>
      <c r="BF25" s="1"/>
      <c r="BG25" s="1"/>
      <c r="BI25" s="1"/>
      <c r="BL25" s="1"/>
      <c r="BO25" s="1"/>
      <c r="BQ25" s="1"/>
      <c r="BR25" s="1"/>
      <c r="BS25" s="1"/>
      <c r="BT25" s="1"/>
      <c r="BU25" s="1"/>
      <c r="BZ25" s="1"/>
      <c r="CB25" s="1"/>
      <c r="CD25" s="1"/>
      <c r="CE25" s="1"/>
      <c r="CF25" s="1"/>
      <c r="CP25" s="1"/>
      <c r="CR25" s="1"/>
      <c r="CS25" s="1"/>
      <c r="CT25" s="1"/>
    </row>
    <row r="26" spans="1:99">
      <c r="A26">
        <v>24</v>
      </c>
      <c r="B26">
        <v>-56.599005194485201</v>
      </c>
      <c r="C26">
        <v>-63.903026049600697</v>
      </c>
      <c r="D26">
        <v>-65.492841348518596</v>
      </c>
      <c r="E26">
        <v>-55.391802659623302</v>
      </c>
      <c r="F26">
        <v>-55.9943673998633</v>
      </c>
      <c r="G26" s="1">
        <v>-50.3841195977921</v>
      </c>
      <c r="H26" s="1">
        <v>2.11048966122936E-4</v>
      </c>
      <c r="I26" s="3">
        <v>-51.617294616281399</v>
      </c>
      <c r="J26" s="3">
        <v>0.388737185550457</v>
      </c>
      <c r="K26">
        <v>-54.888435632122402</v>
      </c>
      <c r="L26">
        <v>-56.393211492108001</v>
      </c>
      <c r="M26" s="1">
        <v>463</v>
      </c>
      <c r="O26">
        <f t="shared" si="2"/>
        <v>-26205.339405046649</v>
      </c>
      <c r="P26">
        <f t="shared" si="11"/>
        <v>-29587.101060965124</v>
      </c>
      <c r="Q26">
        <f t="shared" si="12"/>
        <v>-30323.185544364111</v>
      </c>
      <c r="R26">
        <f t="shared" si="13"/>
        <v>-25646.404631405589</v>
      </c>
      <c r="S26">
        <f t="shared" si="14"/>
        <v>-25925.392106136707</v>
      </c>
      <c r="T26">
        <f t="shared" si="15"/>
        <v>-23327.847373777742</v>
      </c>
      <c r="U26">
        <f t="shared" si="16"/>
        <v>9.7715671314919372E-2</v>
      </c>
      <c r="V26">
        <f t="shared" si="17"/>
        <v>-23898.807407338289</v>
      </c>
      <c r="W26">
        <f t="shared" si="18"/>
        <v>179.98531690986158</v>
      </c>
      <c r="X26">
        <f t="shared" si="19"/>
        <v>-25413.345697672674</v>
      </c>
      <c r="Y26">
        <f t="shared" si="20"/>
        <v>-26110.056920846004</v>
      </c>
      <c r="AA26" s="1"/>
      <c r="AD26">
        <f t="shared" si="3"/>
        <v>-7.3040208551154961</v>
      </c>
      <c r="AE26">
        <f t="shared" si="4"/>
        <v>-8.8938361540333943</v>
      </c>
      <c r="AF26">
        <f t="shared" si="5"/>
        <v>1.2072025348618993</v>
      </c>
      <c r="AG26">
        <f t="shared" si="6"/>
        <v>0.60463779462190104</v>
      </c>
      <c r="AH26">
        <f t="shared" si="7"/>
        <v>6.2148855966931009</v>
      </c>
      <c r="AI26">
        <f t="shared" si="8"/>
        <v>4.9817105782038027</v>
      </c>
      <c r="AJ26">
        <f t="shared" si="9"/>
        <v>1.7105695623627994</v>
      </c>
      <c r="AK26">
        <f t="shared" si="10"/>
        <v>0.20579370237719985</v>
      </c>
      <c r="AL26" s="1"/>
      <c r="AQ26" s="1"/>
      <c r="AS26" s="1"/>
      <c r="AT26" s="1"/>
      <c r="AW26" s="1"/>
      <c r="AX26" s="1"/>
      <c r="AZ26" s="1"/>
      <c r="BC26" s="1"/>
      <c r="BE26" s="1"/>
      <c r="BG26" s="1"/>
      <c r="BH26" s="1"/>
      <c r="BL26" s="1"/>
      <c r="BQ26" s="1"/>
      <c r="BU26" s="1"/>
      <c r="CA26" s="1"/>
      <c r="CC26" s="1"/>
      <c r="CO26" s="1"/>
      <c r="CQ26" s="1"/>
    </row>
    <row r="27" spans="1:99">
      <c r="A27">
        <v>25</v>
      </c>
      <c r="B27">
        <v>-54.254347697983498</v>
      </c>
      <c r="C27">
        <v>-61.927761814255803</v>
      </c>
      <c r="D27">
        <v>-63.497459818521897</v>
      </c>
      <c r="E27">
        <v>-53.588454699085801</v>
      </c>
      <c r="F27">
        <v>-54.053171622657402</v>
      </c>
      <c r="G27" s="1">
        <v>-49.307939136238602</v>
      </c>
      <c r="H27" s="1">
        <v>5.0193341215475497E-5</v>
      </c>
      <c r="I27" s="2">
        <v>-49.971959711039602</v>
      </c>
      <c r="J27" s="2">
        <v>0.61201494512885202</v>
      </c>
      <c r="K27">
        <v>-52.9705029741122</v>
      </c>
      <c r="L27">
        <v>-54.116076718585397</v>
      </c>
      <c r="M27" s="1">
        <v>527</v>
      </c>
      <c r="O27">
        <f t="shared" si="2"/>
        <v>-28592.041236837304</v>
      </c>
      <c r="P27">
        <f t="shared" si="11"/>
        <v>-32635.930476112808</v>
      </c>
      <c r="Q27">
        <f t="shared" si="12"/>
        <v>-33463.161324361041</v>
      </c>
      <c r="R27">
        <f t="shared" si="13"/>
        <v>-28241.115626418217</v>
      </c>
      <c r="S27">
        <f t="shared" si="14"/>
        <v>-28486.02144514045</v>
      </c>
      <c r="T27">
        <f t="shared" si="15"/>
        <v>-25985.283924797743</v>
      </c>
      <c r="U27">
        <f t="shared" si="16"/>
        <v>2.6451890820555587E-2</v>
      </c>
      <c r="V27">
        <f t="shared" si="17"/>
        <v>-26335.222767717871</v>
      </c>
      <c r="W27">
        <f t="shared" si="18"/>
        <v>322.531876082905</v>
      </c>
      <c r="X27">
        <f t="shared" si="19"/>
        <v>-27915.455067357128</v>
      </c>
      <c r="Y27">
        <f t="shared" si="20"/>
        <v>-28519.172430694503</v>
      </c>
      <c r="AB27" s="1"/>
      <c r="AD27">
        <f t="shared" si="3"/>
        <v>-7.6734141162723049</v>
      </c>
      <c r="AE27">
        <f t="shared" si="4"/>
        <v>-9.2431121205383988</v>
      </c>
      <c r="AF27">
        <f t="shared" si="5"/>
        <v>0.66589299889769649</v>
      </c>
      <c r="AG27">
        <f t="shared" si="6"/>
        <v>0.20117607532609583</v>
      </c>
      <c r="AH27">
        <f t="shared" si="7"/>
        <v>4.9464085617448958</v>
      </c>
      <c r="AI27">
        <f t="shared" si="8"/>
        <v>4.2823879869438954</v>
      </c>
      <c r="AJ27">
        <f t="shared" si="9"/>
        <v>1.2838447238712973</v>
      </c>
      <c r="AK27">
        <f t="shared" si="10"/>
        <v>0.13827097939810074</v>
      </c>
      <c r="AL27" s="1"/>
      <c r="AN27" s="1"/>
      <c r="AO27" s="1"/>
      <c r="AQ27" s="1"/>
      <c r="AS27" s="1"/>
      <c r="AT27" s="1"/>
      <c r="AU27" s="1"/>
      <c r="AV27" s="1"/>
      <c r="AW27" s="1"/>
      <c r="AX27" s="1"/>
      <c r="AZ27" s="1"/>
      <c r="BA27" s="1"/>
      <c r="BB27" s="1"/>
      <c r="BC27" s="1"/>
      <c r="BE27" s="1"/>
      <c r="BG27" s="1"/>
      <c r="BI27" s="1"/>
      <c r="BK27" s="1"/>
      <c r="BL27" s="1"/>
      <c r="BN27" s="1"/>
      <c r="BO27" s="1"/>
      <c r="BP27" s="1"/>
      <c r="BQ27" s="1"/>
      <c r="BR27" s="1"/>
      <c r="BU27" s="1"/>
      <c r="BW27" s="1"/>
      <c r="BX27" s="1"/>
      <c r="BZ27" s="1"/>
      <c r="CB27" s="1"/>
      <c r="CC27" s="1"/>
      <c r="CD27" s="1"/>
      <c r="CE27" s="1"/>
      <c r="CF27" s="1"/>
      <c r="CI27" s="1"/>
      <c r="CK27" s="1"/>
      <c r="CL27" s="1"/>
      <c r="CN27" s="1"/>
      <c r="CP27" s="1"/>
      <c r="CQ27" s="1"/>
      <c r="CR27" s="1"/>
      <c r="CT27" s="1"/>
    </row>
    <row r="28" spans="1:99">
      <c r="A28">
        <v>26</v>
      </c>
      <c r="B28">
        <v>-53.866695090845099</v>
      </c>
      <c r="C28">
        <v>-61.396260931500301</v>
      </c>
      <c r="D28">
        <v>-63.116667939495002</v>
      </c>
      <c r="E28">
        <v>-52.082234924355802</v>
      </c>
      <c r="F28">
        <v>-52.481535316212103</v>
      </c>
      <c r="G28" s="1">
        <v>-47.560160111131097</v>
      </c>
      <c r="H28">
        <v>0.99462948942794704</v>
      </c>
      <c r="I28" s="2">
        <v>-48.185428369850698</v>
      </c>
      <c r="J28" s="2">
        <v>0.60686538865384299</v>
      </c>
      <c r="K28">
        <v>-52.572927611471897</v>
      </c>
      <c r="L28">
        <v>-53.738702746991201</v>
      </c>
      <c r="M28" s="1">
        <v>511</v>
      </c>
      <c r="O28">
        <f t="shared" si="2"/>
        <v>-27525.881191421846</v>
      </c>
      <c r="P28">
        <f t="shared" si="11"/>
        <v>-31373.489335996655</v>
      </c>
      <c r="Q28">
        <f t="shared" si="12"/>
        <v>-32252.617317081946</v>
      </c>
      <c r="R28">
        <f t="shared" si="13"/>
        <v>-26614.022046345814</v>
      </c>
      <c r="S28">
        <f t="shared" si="14"/>
        <v>-26818.064546584385</v>
      </c>
      <c r="T28">
        <f t="shared" si="15"/>
        <v>-24303.241816787991</v>
      </c>
      <c r="U28">
        <f t="shared" si="16"/>
        <v>508.25566909768094</v>
      </c>
      <c r="V28">
        <f t="shared" si="17"/>
        <v>-24622.753896993705</v>
      </c>
      <c r="W28">
        <f t="shared" si="18"/>
        <v>310.10821360211378</v>
      </c>
      <c r="X28">
        <f t="shared" si="19"/>
        <v>-26864.766009462139</v>
      </c>
      <c r="Y28">
        <f t="shared" si="20"/>
        <v>-27460.477103712503</v>
      </c>
      <c r="AB28" s="1"/>
      <c r="AD28">
        <f t="shared" si="3"/>
        <v>-7.5295658406552022</v>
      </c>
      <c r="AE28">
        <f t="shared" si="4"/>
        <v>-9.2499728486499038</v>
      </c>
      <c r="AF28">
        <f t="shared" si="5"/>
        <v>1.7844601664892963</v>
      </c>
      <c r="AG28">
        <f t="shared" si="6"/>
        <v>1.3851597746329958</v>
      </c>
      <c r="AH28">
        <f t="shared" si="7"/>
        <v>6.3065349797140016</v>
      </c>
      <c r="AI28">
        <f t="shared" si="8"/>
        <v>5.681266720994401</v>
      </c>
      <c r="AJ28">
        <f t="shared" si="9"/>
        <v>1.2937674793732015</v>
      </c>
      <c r="AK28">
        <f t="shared" si="10"/>
        <v>0.12799234385389724</v>
      </c>
      <c r="AN28" s="1"/>
      <c r="AO28" s="1"/>
      <c r="AQ28" s="1"/>
      <c r="AT28" s="1"/>
      <c r="AV28" s="1"/>
      <c r="AX28" s="1"/>
      <c r="BB28" s="1"/>
      <c r="BC28" s="1"/>
      <c r="BE28" s="1"/>
      <c r="BI28" s="1"/>
      <c r="BL28" s="1"/>
      <c r="BO28" s="1"/>
      <c r="BP28" s="1"/>
      <c r="BQ28" s="1"/>
      <c r="BW28" s="1"/>
      <c r="BZ28" s="1"/>
      <c r="CC28" s="1"/>
      <c r="CD28" s="1"/>
      <c r="CE28" s="1"/>
      <c r="CF28" s="1"/>
      <c r="CG28" s="1"/>
      <c r="CN28" s="1"/>
      <c r="CQ28" s="1"/>
      <c r="CR28" s="1"/>
      <c r="CS28" s="1"/>
      <c r="CT28" s="1"/>
      <c r="CU28" s="1"/>
    </row>
    <row r="29" spans="1:99">
      <c r="A29">
        <v>27</v>
      </c>
      <c r="B29">
        <v>-54.764599018941603</v>
      </c>
      <c r="C29">
        <v>-62.460608206952301</v>
      </c>
      <c r="D29">
        <v>-63.931163028318302</v>
      </c>
      <c r="E29">
        <v>-54.046096433318503</v>
      </c>
      <c r="F29">
        <v>-54.374163258535198</v>
      </c>
      <c r="G29" s="1">
        <v>-49.890329132277103</v>
      </c>
      <c r="H29" s="1">
        <v>2.29586241873581E-4</v>
      </c>
      <c r="I29" s="3">
        <v>-50.854680111373803</v>
      </c>
      <c r="J29" s="2">
        <v>0.72009548220342201</v>
      </c>
      <c r="K29">
        <v>-53.648046292722299</v>
      </c>
      <c r="L29">
        <v>-54.657221111479799</v>
      </c>
      <c r="M29" s="1">
        <v>303</v>
      </c>
      <c r="O29">
        <f t="shared" si="2"/>
        <v>-16593.673502739304</v>
      </c>
      <c r="P29">
        <f t="shared" si="11"/>
        <v>-18925.564286706547</v>
      </c>
      <c r="Q29">
        <f t="shared" si="12"/>
        <v>-19371.142397580446</v>
      </c>
      <c r="R29">
        <f t="shared" si="13"/>
        <v>-16375.967219295506</v>
      </c>
      <c r="S29">
        <f t="shared" si="14"/>
        <v>-16475.371467336165</v>
      </c>
      <c r="T29">
        <f t="shared" si="15"/>
        <v>-15116.769727079962</v>
      </c>
      <c r="U29">
        <f t="shared" si="16"/>
        <v>6.9564631287695036E-2</v>
      </c>
      <c r="V29">
        <f t="shared" si="17"/>
        <v>-15408.968073746262</v>
      </c>
      <c r="W29">
        <f t="shared" si="18"/>
        <v>218.18893110763688</v>
      </c>
      <c r="X29">
        <f t="shared" si="19"/>
        <v>-16255.358026694856</v>
      </c>
      <c r="Y29">
        <f t="shared" si="20"/>
        <v>-16561.13799677838</v>
      </c>
      <c r="AD29">
        <f t="shared" si="3"/>
        <v>-7.6960091880106987</v>
      </c>
      <c r="AE29">
        <f t="shared" si="4"/>
        <v>-9.1665640093766996</v>
      </c>
      <c r="AF29">
        <f t="shared" si="5"/>
        <v>0.71850258562309932</v>
      </c>
      <c r="AG29">
        <f t="shared" si="6"/>
        <v>0.3904357604064046</v>
      </c>
      <c r="AH29">
        <f t="shared" si="7"/>
        <v>4.8742698866645</v>
      </c>
      <c r="AI29">
        <f t="shared" si="8"/>
        <v>3.9099189075677998</v>
      </c>
      <c r="AJ29">
        <f t="shared" si="9"/>
        <v>1.1165527262193038</v>
      </c>
      <c r="AK29">
        <f t="shared" si="10"/>
        <v>0.10737790746180309</v>
      </c>
      <c r="AN29" s="1"/>
      <c r="AQ29" s="1"/>
      <c r="AR29" s="1"/>
      <c r="AS29" s="1"/>
      <c r="AX29" s="1"/>
      <c r="AY29" s="1"/>
      <c r="BB29" s="1"/>
      <c r="BC29" s="1"/>
      <c r="BF29" s="1"/>
      <c r="BG29" s="1"/>
      <c r="BL29" s="1"/>
      <c r="BM29" s="1"/>
      <c r="BP29" s="1"/>
      <c r="BQ29" s="1"/>
      <c r="BW29" s="1"/>
      <c r="BX29" s="1"/>
      <c r="BZ29" s="1"/>
      <c r="CA29" s="1"/>
      <c r="CB29" s="1"/>
      <c r="CD29" s="1"/>
      <c r="CE29" s="1"/>
      <c r="CG29" s="1"/>
      <c r="CK29" s="1"/>
      <c r="CL29" s="1"/>
      <c r="CO29" s="1"/>
      <c r="CP29" s="1"/>
      <c r="CR29" s="1"/>
      <c r="CU29" s="1"/>
    </row>
    <row r="30" spans="1:99">
      <c r="A30">
        <v>28</v>
      </c>
      <c r="B30">
        <v>-59.227083107057403</v>
      </c>
      <c r="C30">
        <v>-66.536446651783294</v>
      </c>
      <c r="D30">
        <v>-67.949243958926203</v>
      </c>
      <c r="E30">
        <v>-56.728339599871603</v>
      </c>
      <c r="F30">
        <v>-56.988880771838602</v>
      </c>
      <c r="G30" s="1">
        <v>-52.403753552761003</v>
      </c>
      <c r="H30">
        <v>1.0708370960125599E-3</v>
      </c>
      <c r="I30" s="2">
        <v>-53.564539329294099</v>
      </c>
      <c r="J30" s="2">
        <v>0.33542001190843401</v>
      </c>
      <c r="K30">
        <v>-57.061963776243203</v>
      </c>
      <c r="L30">
        <v>-58.979865011787403</v>
      </c>
      <c r="M30" s="1">
        <v>495</v>
      </c>
      <c r="O30">
        <f t="shared" si="2"/>
        <v>-29317.406137993414</v>
      </c>
      <c r="P30">
        <f t="shared" si="11"/>
        <v>-32935.541092632731</v>
      </c>
      <c r="Q30">
        <f t="shared" si="12"/>
        <v>-33634.875759668474</v>
      </c>
      <c r="R30">
        <f t="shared" si="13"/>
        <v>-28080.528101936445</v>
      </c>
      <c r="S30">
        <f t="shared" si="14"/>
        <v>-28209.495982060107</v>
      </c>
      <c r="T30">
        <f t="shared" si="15"/>
        <v>-25939.858008616695</v>
      </c>
      <c r="U30">
        <f t="shared" si="16"/>
        <v>0.53006436252621714</v>
      </c>
      <c r="V30">
        <f t="shared" si="17"/>
        <v>-26514.446968000579</v>
      </c>
      <c r="W30">
        <f t="shared" si="18"/>
        <v>166.03290589467483</v>
      </c>
      <c r="X30">
        <f t="shared" si="19"/>
        <v>-28245.672069240387</v>
      </c>
      <c r="Y30">
        <f t="shared" si="20"/>
        <v>-29195.033180834766</v>
      </c>
      <c r="AD30">
        <f t="shared" si="3"/>
        <v>-7.3093635447258904</v>
      </c>
      <c r="AE30">
        <f t="shared" si="4"/>
        <v>-8.7221608518688001</v>
      </c>
      <c r="AF30">
        <f t="shared" si="5"/>
        <v>2.4987435071858002</v>
      </c>
      <c r="AG30">
        <f t="shared" si="6"/>
        <v>2.2382023352188014</v>
      </c>
      <c r="AH30">
        <f t="shared" si="7"/>
        <v>6.8233295542964001</v>
      </c>
      <c r="AI30">
        <f t="shared" si="8"/>
        <v>5.6625437777633039</v>
      </c>
      <c r="AJ30">
        <f t="shared" si="9"/>
        <v>2.1651193308141998</v>
      </c>
      <c r="AK30">
        <f t="shared" si="10"/>
        <v>0.24721809527000005</v>
      </c>
      <c r="AN30" s="1"/>
      <c r="AR30" s="1"/>
      <c r="AT30" s="1"/>
      <c r="AW30" s="1"/>
      <c r="AZ30" s="1"/>
      <c r="BA30" s="1"/>
      <c r="BB30" s="1"/>
      <c r="BC30" s="1"/>
      <c r="BD30" s="1"/>
      <c r="BK30" s="1"/>
      <c r="BM30" s="1"/>
      <c r="BN30" s="1"/>
      <c r="BO30" s="1"/>
      <c r="BQ30" s="1"/>
      <c r="BR30" s="1"/>
      <c r="BS30" s="1"/>
      <c r="BV30" s="1"/>
      <c r="BZ30" s="1"/>
      <c r="CA30" s="1"/>
      <c r="CB30" s="1"/>
      <c r="CC30" s="1"/>
      <c r="CD30" s="1"/>
      <c r="CE30" s="1"/>
      <c r="CG30" s="1"/>
      <c r="CJ30" s="1"/>
      <c r="CN30" s="1"/>
      <c r="CO30" s="1"/>
      <c r="CP30" s="1"/>
      <c r="CQ30" s="1"/>
      <c r="CR30" s="1"/>
      <c r="CS30" s="1"/>
    </row>
    <row r="31" spans="1:99">
      <c r="A31">
        <v>29</v>
      </c>
      <c r="B31">
        <v>-54.789954888010897</v>
      </c>
      <c r="C31">
        <v>-61.857597930877702</v>
      </c>
      <c r="D31">
        <v>-63.640557925099799</v>
      </c>
      <c r="E31">
        <v>-53.989732309445301</v>
      </c>
      <c r="F31">
        <v>-54.060588456091502</v>
      </c>
      <c r="G31" s="1">
        <v>-48.902697000815799</v>
      </c>
      <c r="H31" s="1">
        <v>5.03970471215664E-5</v>
      </c>
      <c r="I31" s="3">
        <v>-49.845625569712801</v>
      </c>
      <c r="J31" s="2">
        <v>0.65126210961365905</v>
      </c>
      <c r="K31">
        <v>-53.334996268447398</v>
      </c>
      <c r="L31">
        <v>-54.638259238209997</v>
      </c>
      <c r="M31" s="1">
        <v>511</v>
      </c>
      <c r="O31">
        <f t="shared" si="2"/>
        <v>-27997.666947773567</v>
      </c>
      <c r="P31">
        <f t="shared" si="11"/>
        <v>-31609.232542678506</v>
      </c>
      <c r="Q31">
        <f t="shared" si="12"/>
        <v>-32520.325099725997</v>
      </c>
      <c r="R31">
        <f t="shared" si="13"/>
        <v>-27588.75321012655</v>
      </c>
      <c r="S31">
        <f t="shared" si="14"/>
        <v>-27624.960701062759</v>
      </c>
      <c r="T31">
        <f t="shared" si="15"/>
        <v>-24989.278167416873</v>
      </c>
      <c r="U31">
        <f t="shared" si="16"/>
        <v>2.5752891079120429E-2</v>
      </c>
      <c r="V31">
        <f t="shared" si="17"/>
        <v>-25471.114666123241</v>
      </c>
      <c r="W31">
        <f t="shared" si="18"/>
        <v>332.79493801257979</v>
      </c>
      <c r="X31">
        <f t="shared" si="19"/>
        <v>-27254.18309317662</v>
      </c>
      <c r="Y31">
        <f t="shared" si="20"/>
        <v>-27920.150470725308</v>
      </c>
      <c r="AD31">
        <f t="shared" si="3"/>
        <v>-7.0676430428668056</v>
      </c>
      <c r="AE31">
        <f t="shared" si="4"/>
        <v>-8.8506030370889022</v>
      </c>
      <c r="AF31">
        <f t="shared" si="5"/>
        <v>0.8002225785655952</v>
      </c>
      <c r="AG31">
        <f t="shared" si="6"/>
        <v>0.7293664319193951</v>
      </c>
      <c r="AH31">
        <f t="shared" si="7"/>
        <v>5.8872578871950978</v>
      </c>
      <c r="AI31">
        <f t="shared" si="8"/>
        <v>4.9443293182980952</v>
      </c>
      <c r="AJ31">
        <f t="shared" si="9"/>
        <v>1.4549586195634987</v>
      </c>
      <c r="AK31">
        <f t="shared" si="10"/>
        <v>0.15169564980089945</v>
      </c>
      <c r="AN31" s="1"/>
      <c r="AO31" s="1"/>
      <c r="AS31" s="1"/>
      <c r="AV31" s="1"/>
      <c r="BB31" s="1"/>
      <c r="BC31" s="1"/>
      <c r="BF31" s="1"/>
      <c r="BG31" s="1"/>
      <c r="BQ31" s="1"/>
      <c r="BS31" s="1"/>
      <c r="BT31" s="1"/>
      <c r="BW31" s="1"/>
      <c r="BX31" s="1"/>
      <c r="BZ31" s="1"/>
      <c r="CA31" s="1"/>
      <c r="CC31" s="1"/>
      <c r="CD31" s="1"/>
      <c r="CE31" s="1"/>
      <c r="CG31" s="1"/>
      <c r="CK31" s="1"/>
      <c r="CL31" s="1"/>
      <c r="CN31" s="1"/>
      <c r="CO31" s="1"/>
      <c r="CQ31" s="1"/>
      <c r="CR31" s="1"/>
      <c r="CS31" s="1"/>
      <c r="CU31" s="1"/>
    </row>
    <row r="32" spans="1:99">
      <c r="A32">
        <v>30</v>
      </c>
      <c r="B32">
        <v>-53.9808995692335</v>
      </c>
      <c r="C32">
        <v>-61.2866677766687</v>
      </c>
      <c r="D32">
        <v>-63.090884418926699</v>
      </c>
      <c r="E32">
        <v>-52.9332105908139</v>
      </c>
      <c r="F32">
        <v>-52.943001940384903</v>
      </c>
      <c r="G32" s="1">
        <v>-48.432725172522801</v>
      </c>
      <c r="H32">
        <v>0.995996287901454</v>
      </c>
      <c r="I32" s="2">
        <v>-49.496559622726501</v>
      </c>
      <c r="J32" s="2">
        <v>0.86927325296744695</v>
      </c>
      <c r="K32">
        <v>-52.696152401391799</v>
      </c>
      <c r="L32">
        <v>-53.8531179905047</v>
      </c>
      <c r="M32" s="1">
        <v>479</v>
      </c>
      <c r="O32">
        <f t="shared" si="2"/>
        <v>-25856.850893662846</v>
      </c>
      <c r="P32">
        <f t="shared" si="11"/>
        <v>-29356.313865024309</v>
      </c>
      <c r="Q32">
        <f t="shared" si="12"/>
        <v>-30220.533636665888</v>
      </c>
      <c r="R32">
        <f t="shared" si="13"/>
        <v>-25355.007872999857</v>
      </c>
      <c r="S32">
        <f t="shared" si="14"/>
        <v>-25359.69792944437</v>
      </c>
      <c r="T32">
        <f t="shared" si="15"/>
        <v>-23199.27535763842</v>
      </c>
      <c r="U32">
        <f t="shared" si="16"/>
        <v>477.08222190479648</v>
      </c>
      <c r="V32">
        <f t="shared" si="17"/>
        <v>-23708.852059285993</v>
      </c>
      <c r="W32">
        <f t="shared" si="18"/>
        <v>416.38188817140707</v>
      </c>
      <c r="X32">
        <f t="shared" si="19"/>
        <v>-25241.457000266673</v>
      </c>
      <c r="Y32">
        <f t="shared" si="20"/>
        <v>-25795.64351745175</v>
      </c>
      <c r="AD32">
        <f t="shared" si="3"/>
        <v>-7.3057682074352002</v>
      </c>
      <c r="AE32">
        <f t="shared" si="4"/>
        <v>-9.1099848496931983</v>
      </c>
      <c r="AF32">
        <f t="shared" si="5"/>
        <v>1.0476889784196004</v>
      </c>
      <c r="AG32">
        <f t="shared" si="6"/>
        <v>1.0378976288485973</v>
      </c>
      <c r="AH32">
        <f t="shared" si="7"/>
        <v>5.5481743967106993</v>
      </c>
      <c r="AI32">
        <f t="shared" si="8"/>
        <v>4.4843399465069993</v>
      </c>
      <c r="AJ32">
        <f t="shared" si="9"/>
        <v>1.2847471678417008</v>
      </c>
      <c r="AK32">
        <f t="shared" si="10"/>
        <v>0.12778157872880058</v>
      </c>
      <c r="AN32" s="1"/>
      <c r="AS32" s="1"/>
      <c r="AX32" s="1"/>
      <c r="BB32" s="1"/>
      <c r="BF32" s="1"/>
      <c r="BL32" s="1"/>
      <c r="BN32" s="1"/>
      <c r="BT32" s="1"/>
      <c r="BX32" s="1"/>
      <c r="BZ32" s="1"/>
      <c r="CB32" s="1"/>
      <c r="CF32" s="1"/>
      <c r="CL32" s="1"/>
      <c r="CN32" s="1"/>
      <c r="CP32" s="1"/>
      <c r="CT32" s="1"/>
    </row>
    <row r="33" spans="1:99">
      <c r="A33">
        <v>31</v>
      </c>
      <c r="B33">
        <v>-53.360130663643901</v>
      </c>
      <c r="C33">
        <v>-60.898017613818503</v>
      </c>
      <c r="D33">
        <v>-62.608175380656398</v>
      </c>
      <c r="E33">
        <v>-52.482670939411598</v>
      </c>
      <c r="F33">
        <v>-52.439172606343497</v>
      </c>
      <c r="G33">
        <v>-48.0391926035974</v>
      </c>
      <c r="H33" s="1">
        <v>2.7487159503511102E-4</v>
      </c>
      <c r="I33" s="2">
        <v>-48.856491685453697</v>
      </c>
      <c r="J33" s="2">
        <v>0.54410300740213402</v>
      </c>
      <c r="K33">
        <v>-52.301476672687798</v>
      </c>
      <c r="L33">
        <v>-53.275627450869401</v>
      </c>
      <c r="M33" s="1">
        <v>415</v>
      </c>
      <c r="O33">
        <f t="shared" si="2"/>
        <v>-22144.454225412217</v>
      </c>
      <c r="P33">
        <f t="shared" si="11"/>
        <v>-25272.677309734678</v>
      </c>
      <c r="Q33">
        <f t="shared" si="12"/>
        <v>-25982.392782972405</v>
      </c>
      <c r="R33">
        <f t="shared" si="13"/>
        <v>-21780.308439855813</v>
      </c>
      <c r="S33">
        <f t="shared" si="14"/>
        <v>-21762.25663163255</v>
      </c>
      <c r="T33">
        <f t="shared" si="15"/>
        <v>-19936.264930492922</v>
      </c>
      <c r="U33">
        <f t="shared" si="16"/>
        <v>0.11407171193957107</v>
      </c>
      <c r="V33">
        <f t="shared" si="17"/>
        <v>-20275.444049463284</v>
      </c>
      <c r="W33">
        <f t="shared" si="18"/>
        <v>225.80274807188562</v>
      </c>
      <c r="X33">
        <f t="shared" si="19"/>
        <v>-21705.112819165435</v>
      </c>
      <c r="Y33">
        <f t="shared" si="20"/>
        <v>-22109.385392110802</v>
      </c>
      <c r="AD33">
        <f t="shared" si="3"/>
        <v>-7.5378869501746024</v>
      </c>
      <c r="AE33">
        <f t="shared" si="4"/>
        <v>-9.2480447170124975</v>
      </c>
      <c r="AF33">
        <f t="shared" si="5"/>
        <v>0.87745972423230256</v>
      </c>
      <c r="AG33">
        <f t="shared" si="6"/>
        <v>0.92095805730040325</v>
      </c>
      <c r="AH33">
        <f t="shared" si="7"/>
        <v>5.3209380600465011</v>
      </c>
      <c r="AI33">
        <f t="shared" si="8"/>
        <v>4.5036389781902031</v>
      </c>
      <c r="AJ33">
        <f t="shared" si="9"/>
        <v>1.0586539909561026</v>
      </c>
      <c r="AK33">
        <f t="shared" si="10"/>
        <v>8.4503212774500014E-2</v>
      </c>
      <c r="CB33" s="1"/>
      <c r="CD33" s="1"/>
      <c r="CE33" s="1"/>
      <c r="CF33" s="1"/>
      <c r="CG33" s="1"/>
      <c r="CP33" s="1"/>
      <c r="CR33" s="1"/>
      <c r="CS33" s="1"/>
      <c r="CT33" s="1"/>
      <c r="CU33" s="1"/>
    </row>
    <row r="36" spans="1:99">
      <c r="B36">
        <f>SUM(B2:B33)</f>
        <v>-1447.4120804331862</v>
      </c>
      <c r="C36">
        <f t="shared" ref="C36:M36" si="21">SUM(C2:C33)</f>
        <v>-1639.2296961488155</v>
      </c>
      <c r="D36">
        <f t="shared" si="21"/>
        <v>-1677.0654632321152</v>
      </c>
      <c r="E36">
        <f t="shared" si="21"/>
        <v>-1521.8872382376169</v>
      </c>
      <c r="F36">
        <f t="shared" si="21"/>
        <v>-1538.4869257493738</v>
      </c>
      <c r="G36">
        <f t="shared" si="21"/>
        <v>-1290.2242457510129</v>
      </c>
      <c r="I36">
        <f t="shared" si="21"/>
        <v>-1289.6359504461095</v>
      </c>
      <c r="K36">
        <f t="shared" si="21"/>
        <v>-1415.2912929573158</v>
      </c>
      <c r="L36">
        <f t="shared" si="21"/>
        <v>-1443.7902722558015</v>
      </c>
      <c r="M36">
        <f t="shared" si="21"/>
        <v>14832</v>
      </c>
      <c r="O36">
        <f>SUM(O2:O33)/$M$36</f>
        <v>-44.91082900750218</v>
      </c>
      <c r="P36">
        <f t="shared" ref="P36:Y36" si="22">SUM(P2:P33)/$M$36</f>
        <v>-50.852952454461288</v>
      </c>
      <c r="Q36">
        <f t="shared" si="22"/>
        <v>-52.023428934926002</v>
      </c>
      <c r="R36">
        <f t="shared" si="22"/>
        <v>-47.326189887908392</v>
      </c>
      <c r="S36">
        <f t="shared" si="22"/>
        <v>-47.846392582590433</v>
      </c>
      <c r="T36">
        <f t="shared" si="22"/>
        <v>-40.059485332665375</v>
      </c>
      <c r="V36">
        <f t="shared" si="22"/>
        <v>-40.031292062931428</v>
      </c>
      <c r="X36">
        <f t="shared" si="22"/>
        <v>-43.919294798941024</v>
      </c>
      <c r="Y36">
        <f t="shared" si="22"/>
        <v>-44.798670857303144</v>
      </c>
      <c r="AE36" s="1"/>
      <c r="AI36" s="1"/>
      <c r="AK36" s="1"/>
      <c r="AM36" s="1"/>
      <c r="AO36" s="1"/>
      <c r="AQ36" s="1"/>
      <c r="AS36" s="1"/>
      <c r="AV36" s="1"/>
      <c r="AX36" s="1"/>
      <c r="BA36" s="1"/>
      <c r="BC36" s="1"/>
      <c r="BG36" s="1"/>
      <c r="BL36" s="1"/>
      <c r="BQ36" s="1"/>
      <c r="BX36" s="1"/>
      <c r="BZ36" s="1"/>
      <c r="CE36" s="1"/>
      <c r="CL36" s="1"/>
    </row>
    <row r="37" spans="1:99">
      <c r="G37" s="1"/>
      <c r="P37" s="1"/>
      <c r="U37" s="1"/>
      <c r="AA37" s="1"/>
      <c r="AB37" s="1"/>
      <c r="AE37" s="1"/>
      <c r="AG37" s="1"/>
      <c r="AI37" s="1"/>
      <c r="AM37" s="1"/>
      <c r="AO37" s="1"/>
      <c r="AQ37" s="1"/>
      <c r="AU37" s="1"/>
      <c r="AV37" s="1"/>
      <c r="AZ37" s="1"/>
      <c r="BC37" s="1"/>
      <c r="BH37" s="1"/>
      <c r="BI37" s="1"/>
      <c r="BL37" s="1"/>
      <c r="BN37" s="1"/>
      <c r="BQ37" s="1"/>
      <c r="BV37" s="1"/>
      <c r="BX37" s="1"/>
      <c r="BZ37" s="1"/>
      <c r="CA37" s="1"/>
      <c r="CB37" s="1"/>
      <c r="CD37" s="1"/>
      <c r="CE37" s="1"/>
      <c r="CL37" s="1"/>
      <c r="CO37" s="1"/>
      <c r="CP37" s="1"/>
      <c r="CR37" s="1"/>
    </row>
    <row r="38" spans="1:99">
      <c r="G38" s="1"/>
      <c r="P38" s="1"/>
      <c r="CD38" s="1"/>
      <c r="CE38" s="1"/>
      <c r="CF38" s="1"/>
      <c r="CG38" s="1"/>
      <c r="CR38" s="1"/>
      <c r="CS38" s="1"/>
      <c r="CT38" s="1"/>
      <c r="CU38" s="1"/>
    </row>
    <row r="39" spans="1:99">
      <c r="G39" s="1"/>
      <c r="P39" s="1"/>
      <c r="U39" s="1"/>
      <c r="X39" s="1"/>
      <c r="AA39" s="1"/>
      <c r="AK39" s="1"/>
      <c r="AL39" s="1"/>
      <c r="AM39" s="1"/>
      <c r="AN39" s="1"/>
      <c r="AQ39" s="1"/>
      <c r="AS39" s="1"/>
      <c r="AT39" s="1"/>
      <c r="AV39" s="1"/>
      <c r="AY39" s="1"/>
      <c r="AZ39" s="1"/>
      <c r="BA39" s="1"/>
      <c r="BB39" s="1"/>
      <c r="BE39" s="1"/>
      <c r="BG39" s="1"/>
      <c r="BH39" s="1"/>
      <c r="BJ39" s="1"/>
      <c r="BU39" s="1"/>
      <c r="BV39" s="1"/>
      <c r="CA39" s="1"/>
      <c r="CI39" s="1"/>
      <c r="CJ39" s="1"/>
      <c r="CO39" s="1"/>
    </row>
    <row r="40" spans="1:99">
      <c r="G40" s="1"/>
      <c r="P40" s="1"/>
      <c r="W40" s="1"/>
      <c r="X40" s="1"/>
      <c r="Z40" s="1"/>
      <c r="AA40" s="1"/>
      <c r="AE40" s="1"/>
      <c r="AJ40" s="1"/>
      <c r="AM40" s="1"/>
      <c r="AN40" s="1"/>
      <c r="AX40" s="1"/>
      <c r="BB40" s="1"/>
      <c r="BE40" s="1"/>
      <c r="BH40" s="1"/>
      <c r="BL40" s="1"/>
      <c r="BS40" s="1"/>
      <c r="BV40" s="1"/>
      <c r="BW40" s="1"/>
      <c r="CK40" s="1"/>
    </row>
    <row r="41" spans="1:99">
      <c r="AQ41" s="1"/>
      <c r="BE41" s="1"/>
      <c r="BZ41" s="1"/>
      <c r="CN41" s="1"/>
    </row>
    <row r="42" spans="1:99">
      <c r="G42" s="1"/>
      <c r="P42" s="1"/>
      <c r="BT42" s="1"/>
      <c r="CF42" s="1"/>
      <c r="CG42" s="1"/>
      <c r="CH42" s="1"/>
      <c r="CT42" s="1"/>
      <c r="CU42" s="1"/>
    </row>
    <row r="43" spans="1:99">
      <c r="V43" s="1"/>
      <c r="Y43" s="1"/>
      <c r="AI43" s="1"/>
      <c r="AK43" s="1"/>
      <c r="AN43" s="1"/>
      <c r="AW43" s="1"/>
      <c r="BB43" s="1"/>
      <c r="BC43" s="1"/>
      <c r="BF43" s="1"/>
      <c r="BQ43" s="1"/>
      <c r="BR43" s="1"/>
      <c r="BT43" s="1"/>
      <c r="BZ43" s="1"/>
      <c r="CC43" s="1"/>
      <c r="CE43" s="1"/>
      <c r="CF43" s="1"/>
      <c r="CG43" s="1"/>
      <c r="CN43" s="1"/>
      <c r="CQ43" s="1"/>
      <c r="CS43" s="1"/>
      <c r="CT43" s="1"/>
      <c r="CU43" s="1"/>
    </row>
    <row r="44" spans="1:99">
      <c r="G44" s="1"/>
      <c r="P44" s="1"/>
      <c r="X44" s="1"/>
      <c r="AJ44" s="1"/>
      <c r="AK44" s="1"/>
      <c r="AM44" s="1"/>
      <c r="AN44" s="1"/>
      <c r="AR44" s="1"/>
      <c r="AY44" s="1"/>
      <c r="BA44" s="1"/>
      <c r="BB44" s="1"/>
      <c r="BC44" s="1"/>
      <c r="BF44" s="1"/>
      <c r="BQ44" s="1"/>
      <c r="BT44" s="1"/>
      <c r="CA44" s="1"/>
      <c r="CH44" s="1"/>
      <c r="CO44" s="1"/>
    </row>
    <row r="45" spans="1:99">
      <c r="G45" s="1"/>
      <c r="P45" s="1"/>
      <c r="T45" s="1"/>
      <c r="X45" s="1"/>
      <c r="AE45" s="1"/>
      <c r="AH45" s="1"/>
      <c r="AP45" s="1"/>
      <c r="AQ45" s="1"/>
      <c r="AS45" s="1"/>
      <c r="AT45" s="1"/>
      <c r="AX45" s="1"/>
      <c r="BA45" s="1"/>
      <c r="BD45" s="1"/>
      <c r="BE45" s="1"/>
      <c r="BF45" s="1"/>
      <c r="BG45" s="1"/>
      <c r="BL45" s="1"/>
      <c r="BO45" s="1"/>
      <c r="BT45" s="1"/>
      <c r="BY45" s="1"/>
      <c r="CA45" s="1"/>
      <c r="CC45" s="1"/>
      <c r="CD45" s="1"/>
      <c r="CF45" s="1"/>
      <c r="CG45" s="1"/>
      <c r="CM45" s="1"/>
      <c r="CO45" s="1"/>
      <c r="CR45" s="1"/>
      <c r="CT45" s="1"/>
      <c r="CU45" s="1"/>
    </row>
    <row r="46" spans="1:99">
      <c r="G46" s="1"/>
      <c r="P46" s="1"/>
      <c r="T46" s="1"/>
      <c r="V46" s="1"/>
      <c r="Z46" s="1"/>
      <c r="AF46" s="1"/>
      <c r="AG46" s="1"/>
      <c r="AH46" s="1"/>
      <c r="AI46" s="1"/>
      <c r="AK46" s="1"/>
      <c r="AO46" s="1"/>
      <c r="AR46" s="1"/>
      <c r="AS46" s="1"/>
      <c r="AV46" s="1"/>
      <c r="AY46" s="1"/>
      <c r="BA46" s="1"/>
      <c r="BC46" s="1"/>
      <c r="BJ46" s="1"/>
      <c r="BN46" s="1"/>
      <c r="BO46" s="1"/>
      <c r="BT46" s="1"/>
      <c r="BX46" s="1"/>
      <c r="CA46" s="1"/>
      <c r="CB46" s="1"/>
      <c r="CD46" s="1"/>
      <c r="CE46" s="1"/>
      <c r="CF46" s="1"/>
      <c r="CG46" s="1"/>
      <c r="CH46" s="1"/>
      <c r="CL46" s="1"/>
      <c r="CO46" s="1"/>
      <c r="CP46" s="1"/>
      <c r="CR46" s="1"/>
      <c r="CS46" s="1"/>
      <c r="CT46" s="1"/>
      <c r="CU46" s="1"/>
    </row>
    <row r="47" spans="1:99">
      <c r="G47" s="1"/>
      <c r="P47" s="1"/>
      <c r="AB47" s="1"/>
      <c r="AI47" s="1"/>
      <c r="AR47" s="1"/>
      <c r="AU47" s="1"/>
      <c r="AV47" s="1"/>
      <c r="BF47" s="1"/>
      <c r="BI47" s="1"/>
      <c r="BJ47" s="1"/>
      <c r="BQ47" s="1"/>
      <c r="CB47" s="1"/>
      <c r="CC47" s="1"/>
      <c r="CE47" s="1"/>
      <c r="CF47" s="1"/>
      <c r="CG47" s="1"/>
      <c r="CP47" s="1"/>
      <c r="CQ47" s="1"/>
      <c r="CS47" s="1"/>
      <c r="CT47" s="1"/>
      <c r="CU47" s="1"/>
    </row>
    <row r="48" spans="1:99">
      <c r="W48" s="1"/>
      <c r="AU48" s="1"/>
      <c r="BB48" s="1"/>
      <c r="BP48" s="1"/>
      <c r="BS48" s="1"/>
      <c r="BZ48" s="1"/>
      <c r="CA48" s="1"/>
      <c r="CD48" s="1"/>
      <c r="CF48" s="1"/>
      <c r="CG48" s="1"/>
      <c r="CN48" s="1"/>
      <c r="CO48" s="1"/>
      <c r="CT48" s="1"/>
    </row>
    <row r="49" spans="7:99">
      <c r="G49" s="1"/>
      <c r="P49" s="1"/>
      <c r="X49" s="1"/>
      <c r="AA49" s="1"/>
      <c r="AG49" s="1"/>
      <c r="AJ49" s="1"/>
      <c r="AM49" s="1"/>
      <c r="AZ49" s="1"/>
      <c r="BE49" s="1"/>
      <c r="BH49" s="1"/>
      <c r="BN49" s="1"/>
      <c r="BS49" s="1"/>
      <c r="BV49" s="1"/>
      <c r="BZ49" s="1"/>
      <c r="CC49" s="1"/>
      <c r="CE49" s="1"/>
      <c r="CN49" s="1"/>
      <c r="CQ49" s="1"/>
      <c r="CS49" s="1"/>
    </row>
    <row r="50" spans="7:99">
      <c r="G50" s="1"/>
      <c r="P50" s="1"/>
      <c r="Z50" s="1"/>
      <c r="AA50" s="1"/>
      <c r="AF50" s="1"/>
      <c r="AG50" s="1"/>
      <c r="AM50" s="1"/>
      <c r="AN50" s="1"/>
      <c r="AR50" s="1"/>
      <c r="AS50" s="1"/>
      <c r="AY50" s="1"/>
      <c r="BB50" s="1"/>
      <c r="BF50" s="1"/>
      <c r="BH50" s="1"/>
      <c r="BM50" s="1"/>
      <c r="BN50" s="1"/>
      <c r="BR50" s="1"/>
      <c r="BV50" s="1"/>
      <c r="BW50" s="1"/>
      <c r="CB50" s="1"/>
      <c r="CC50" s="1"/>
      <c r="CF50" s="1"/>
      <c r="CK50" s="1"/>
      <c r="CQ50" s="1"/>
    </row>
    <row r="51" spans="7:99">
      <c r="G51" s="1"/>
      <c r="P51" s="1"/>
      <c r="Z51" s="1"/>
      <c r="AG51" s="1"/>
      <c r="AN51" s="1"/>
      <c r="AS51" s="1"/>
      <c r="AZ51" s="1"/>
      <c r="BB51" s="1"/>
      <c r="BG51" s="1"/>
      <c r="BN51" s="1"/>
      <c r="BR51" s="1"/>
      <c r="BW51" s="1"/>
      <c r="BZ51" s="1"/>
      <c r="CE51" s="1"/>
      <c r="CF51" s="1"/>
      <c r="CG51" s="1"/>
      <c r="CK51" s="1"/>
      <c r="CN51" s="1"/>
      <c r="CS51" s="1"/>
      <c r="CU51" s="1"/>
    </row>
    <row r="52" spans="7:99">
      <c r="G52" s="1"/>
      <c r="P52" s="1"/>
      <c r="Z52" s="1"/>
      <c r="AF52" s="1"/>
      <c r="AM52" s="1"/>
      <c r="AN52" s="1"/>
      <c r="AR52" s="1"/>
      <c r="AS52" s="1"/>
      <c r="AW52" s="1"/>
      <c r="AY52" s="1"/>
      <c r="BA52" s="1"/>
      <c r="BB52" s="1"/>
      <c r="BG52" s="1"/>
      <c r="BM52" s="1"/>
      <c r="BV52" s="1"/>
      <c r="BW52" s="1"/>
      <c r="BZ52" s="1"/>
      <c r="CA52" s="1"/>
      <c r="CB52" s="1"/>
      <c r="CJ52" s="1"/>
      <c r="CK52" s="1"/>
      <c r="CN52" s="1"/>
      <c r="CP52" s="1"/>
    </row>
    <row r="53" spans="7:99">
      <c r="G53" s="1"/>
      <c r="P53" s="1"/>
      <c r="Z53" s="1"/>
      <c r="AF53" s="1"/>
      <c r="AK53" s="1"/>
      <c r="AN53" s="1"/>
      <c r="AR53" s="1"/>
      <c r="AY53" s="1"/>
      <c r="BB53" s="1"/>
      <c r="BM53" s="1"/>
      <c r="BT53" s="1"/>
      <c r="CA53" s="1"/>
      <c r="CF53" s="1"/>
      <c r="CG53" s="1"/>
      <c r="CH53" s="1"/>
      <c r="CT53" s="1"/>
      <c r="CU53" s="1"/>
    </row>
    <row r="54" spans="7:99">
      <c r="G54" s="1"/>
      <c r="P54" s="1"/>
      <c r="U54" s="1"/>
      <c r="W54" s="1"/>
      <c r="Z54" s="1"/>
      <c r="AB54" s="1"/>
      <c r="AF54" s="1"/>
      <c r="AN54" s="1"/>
      <c r="AR54" s="1"/>
      <c r="AS54" s="1"/>
      <c r="AU54" s="1"/>
      <c r="BB54" s="1"/>
      <c r="BD54" s="1"/>
      <c r="BF54" s="1"/>
      <c r="BG54" s="1"/>
      <c r="BI54" s="1"/>
      <c r="BO54" s="1"/>
      <c r="BP54" s="1"/>
      <c r="BR54" s="1"/>
      <c r="BW54" s="1"/>
      <c r="CC54" s="1"/>
      <c r="CD54" s="1"/>
      <c r="CK54" s="1"/>
      <c r="CQ54" s="1"/>
    </row>
    <row r="55" spans="7:99">
      <c r="G55" s="1"/>
      <c r="P55" s="1"/>
      <c r="Y55" s="1"/>
      <c r="AR55" s="1"/>
      <c r="AW55" s="1"/>
      <c r="BF55" s="1"/>
      <c r="BR55" s="1"/>
      <c r="BZ55" s="1"/>
      <c r="CB55" s="1"/>
      <c r="CD55" s="1"/>
      <c r="CE55" s="1"/>
      <c r="CF55" s="1"/>
      <c r="CG55" s="1"/>
      <c r="CN55" s="1"/>
      <c r="CP55" s="1"/>
      <c r="CR55" s="1"/>
      <c r="CS55" s="1"/>
      <c r="CT55" s="1"/>
      <c r="CU55" s="1"/>
    </row>
    <row r="56" spans="7:99">
      <c r="G56" s="1"/>
      <c r="P56" s="1"/>
      <c r="U56" s="1"/>
      <c r="Y56" s="1"/>
      <c r="AF56" s="1"/>
      <c r="AJ56" s="1"/>
      <c r="AK56" s="1"/>
      <c r="AL56" s="1"/>
      <c r="AO56" s="1"/>
      <c r="AR56" s="1"/>
      <c r="AX56" s="1"/>
      <c r="AY56" s="1"/>
      <c r="AZ56" s="1"/>
      <c r="BB56" s="1"/>
      <c r="BC56" s="1"/>
      <c r="BF56" s="1"/>
      <c r="BJ56" s="1"/>
      <c r="BM56" s="1"/>
      <c r="BN56" s="1"/>
      <c r="BP56" s="1"/>
      <c r="BS56" s="1"/>
      <c r="BT56" s="1"/>
      <c r="BU56" s="1"/>
      <c r="BW56" s="1"/>
      <c r="BX56" s="1"/>
      <c r="BZ56" s="1"/>
      <c r="CB56" s="1"/>
      <c r="CC56" s="1"/>
      <c r="CF56" s="1"/>
      <c r="CG56" s="1"/>
      <c r="CI56" s="1"/>
      <c r="CK56" s="1"/>
      <c r="CL56" s="1"/>
      <c r="CN56" s="1"/>
      <c r="CQ56" s="1"/>
      <c r="CT56" s="1"/>
    </row>
    <row r="57" spans="7:99">
      <c r="G57" s="1"/>
      <c r="P57" s="1"/>
      <c r="U57" s="1"/>
      <c r="W57" s="1"/>
      <c r="X57" s="1"/>
      <c r="AG57" s="1"/>
      <c r="AJ57" s="1"/>
      <c r="AQ57" s="1"/>
      <c r="AS57" s="1"/>
      <c r="AU57" s="1"/>
      <c r="AX57" s="1"/>
      <c r="BB57" s="1"/>
      <c r="BD57" s="1"/>
      <c r="BE57" s="1"/>
      <c r="BF57" s="1"/>
      <c r="BJ57" s="1"/>
      <c r="BN57" s="1"/>
      <c r="BP57" s="1"/>
      <c r="BR57" s="1"/>
      <c r="BS57" s="1"/>
      <c r="BT57" s="1"/>
      <c r="BX57" s="1"/>
      <c r="BZ57" s="1"/>
      <c r="CA57" s="1"/>
      <c r="CB57" s="1"/>
      <c r="CC57" s="1"/>
      <c r="CD57" s="1"/>
      <c r="CG57" s="1"/>
      <c r="CN57" s="1"/>
      <c r="CO57" s="1"/>
      <c r="CQ57" s="1"/>
      <c r="CU57" s="1"/>
    </row>
    <row r="58" spans="7:99">
      <c r="G58" s="1"/>
      <c r="P58" s="1"/>
      <c r="U58" s="1"/>
      <c r="X58" s="1"/>
      <c r="AA58" s="1"/>
      <c r="AC58" s="1"/>
      <c r="AG58" s="1"/>
      <c r="AM58" s="1"/>
      <c r="AN58" s="1"/>
      <c r="AQ58" s="1"/>
      <c r="AS58" s="1"/>
      <c r="AV58" s="1"/>
      <c r="BB58" s="1"/>
      <c r="BE58" s="1"/>
      <c r="BH58" s="1"/>
      <c r="BJ58" s="1"/>
      <c r="BN58" s="1"/>
      <c r="BP58" s="1"/>
      <c r="BV58" s="1"/>
      <c r="BW58" s="1"/>
      <c r="CA58" s="1"/>
      <c r="CB58" s="1"/>
      <c r="CD58" s="1"/>
      <c r="CG58" s="1"/>
      <c r="CK58" s="1"/>
      <c r="CO58" s="1"/>
      <c r="CP58" s="1"/>
      <c r="CR58" s="1"/>
      <c r="CU58" s="1"/>
    </row>
    <row r="59" spans="7:99">
      <c r="G59" s="1"/>
      <c r="P59" s="1"/>
      <c r="U59" s="1"/>
      <c r="X59" s="1"/>
      <c r="AF59" s="1"/>
      <c r="AG59" s="1"/>
      <c r="AM59" s="1"/>
      <c r="AN59" s="1"/>
      <c r="AQ59" s="1"/>
      <c r="AS59" s="1"/>
      <c r="AY59" s="1"/>
      <c r="BA59" s="1"/>
      <c r="BB59" s="1"/>
      <c r="BE59" s="1"/>
      <c r="BM59" s="1"/>
      <c r="BN59" s="1"/>
      <c r="BV59" s="1"/>
      <c r="BW59" s="1"/>
      <c r="CB59" s="1"/>
      <c r="CD59" s="1"/>
      <c r="CF59" s="1"/>
      <c r="CG59" s="1"/>
      <c r="CJ59" s="1"/>
      <c r="CK59" s="1"/>
      <c r="CP59" s="1"/>
      <c r="CR59" s="1"/>
      <c r="CT59" s="1"/>
      <c r="CU59" s="1"/>
    </row>
    <row r="60" spans="7:99">
      <c r="U60" s="1"/>
      <c r="BB60" s="1"/>
      <c r="BP60" s="1"/>
      <c r="BZ60" s="1"/>
      <c r="CA60" s="1"/>
      <c r="CB60" s="1"/>
      <c r="CE60" s="1"/>
      <c r="CG60" s="1"/>
      <c r="CN60" s="1"/>
      <c r="CO60" s="1"/>
      <c r="CP60" s="1"/>
      <c r="CS60" s="1"/>
      <c r="CU60" s="1"/>
    </row>
    <row r="61" spans="7:99">
      <c r="AN61" s="1"/>
      <c r="BB61" s="1"/>
      <c r="BW61" s="1"/>
      <c r="CK61" s="1"/>
    </row>
    <row r="62" spans="7:99">
      <c r="G62" s="1"/>
      <c r="P62" s="1"/>
      <c r="U62" s="1"/>
      <c r="Y62" s="1"/>
      <c r="AB62" s="1"/>
      <c r="AD62" s="1"/>
      <c r="AF62" s="1"/>
      <c r="AJ62" s="1"/>
      <c r="AN62" s="1"/>
      <c r="AR62" s="1"/>
      <c r="AU62" s="1"/>
      <c r="AW62" s="1"/>
      <c r="AX62" s="1"/>
      <c r="BB62" s="1"/>
      <c r="BI62" s="1"/>
      <c r="BK62" s="1"/>
      <c r="BL62" s="1"/>
      <c r="BM62" s="1"/>
      <c r="BP62" s="1"/>
      <c r="BS62" s="1"/>
      <c r="BW62" s="1"/>
      <c r="BY62" s="1"/>
      <c r="BZ62" s="1"/>
      <c r="CA62" s="1"/>
      <c r="CG62" s="1"/>
      <c r="CK62" s="1"/>
      <c r="CM62" s="1"/>
    </row>
    <row r="63" spans="7:99">
      <c r="G63" s="1"/>
      <c r="P63" s="1"/>
      <c r="U63" s="1"/>
      <c r="X63" s="1"/>
      <c r="Y63" s="1"/>
      <c r="AD63" s="1"/>
      <c r="AF63" s="1"/>
      <c r="AH63" s="1"/>
      <c r="AI63" s="1"/>
      <c r="AJ63" s="1"/>
      <c r="AK63" s="1"/>
      <c r="AN63" s="1"/>
      <c r="AR63" s="1"/>
      <c r="AT63" s="1"/>
      <c r="AV63" s="1"/>
      <c r="AW63" s="1"/>
      <c r="AX63" s="1"/>
      <c r="BB63" s="1"/>
      <c r="BE63" s="1"/>
      <c r="BF63" s="1"/>
      <c r="BK63" s="1"/>
      <c r="BO63" s="1"/>
      <c r="BP63" s="1"/>
      <c r="BQ63" s="1"/>
      <c r="BS63" s="1"/>
      <c r="CA63" s="1"/>
      <c r="CB63" s="1"/>
      <c r="CC63" s="1"/>
      <c r="CD63" s="1"/>
      <c r="CE63" s="1"/>
      <c r="CG63" s="1"/>
      <c r="CO63" s="1"/>
      <c r="CP63" s="1"/>
      <c r="CR63" s="1"/>
    </row>
    <row r="64" spans="7:99">
      <c r="AN64" s="1"/>
      <c r="BB64" s="1"/>
      <c r="BW64" s="1"/>
      <c r="CA64" s="1"/>
      <c r="CB64" s="1"/>
      <c r="CC64" s="1"/>
      <c r="CD64" s="1"/>
      <c r="CF64" s="1"/>
      <c r="CK64" s="1"/>
      <c r="CO64" s="1"/>
      <c r="CP64" s="1"/>
      <c r="CQ64" s="1"/>
      <c r="CR64" s="1"/>
      <c r="CT64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5"/>
  <sheetViews>
    <sheetView topLeftCell="H1" workbookViewId="0">
      <selection activeCell="S1" sqref="S1:W33"/>
    </sheetView>
  </sheetViews>
  <sheetFormatPr baseColWidth="10" defaultRowHeight="15" x14ac:dyDescent="0"/>
  <sheetData>
    <row r="1" spans="1:74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/>
      <c r="P1" s="2"/>
      <c r="Q1" s="2"/>
      <c r="R1" s="2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Y1" t="s">
        <v>30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spans="1:74">
      <c r="A2" s="2">
        <v>0.49166805522495499</v>
      </c>
      <c r="B2" s="2">
        <v>0.49166805522495499</v>
      </c>
      <c r="C2" s="2">
        <v>0.49166805522495499</v>
      </c>
      <c r="D2" s="2">
        <v>0.49166805522495499</v>
      </c>
      <c r="E2" s="2">
        <v>0.49166805522495499</v>
      </c>
      <c r="F2" s="2">
        <v>0.49166805522495499</v>
      </c>
      <c r="G2" s="2">
        <v>0.49166805522495499</v>
      </c>
      <c r="H2" s="2">
        <v>0.49166805522495499</v>
      </c>
      <c r="I2" s="2">
        <v>0.49166805522495499</v>
      </c>
      <c r="J2" s="2">
        <v>0.49166805522495499</v>
      </c>
      <c r="K2" s="2">
        <v>0.49166805522495499</v>
      </c>
      <c r="L2" s="2">
        <v>0.49166805522495499</v>
      </c>
      <c r="M2" s="2">
        <v>0.49166805522495499</v>
      </c>
      <c r="N2" s="2">
        <v>0.49166805522495499</v>
      </c>
      <c r="O2" s="2"/>
      <c r="P2" s="2"/>
      <c r="Q2" s="2"/>
      <c r="R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74">
      <c r="A3" s="2">
        <v>0.95329354006507105</v>
      </c>
      <c r="B3" s="2">
        <v>0.93211091139152302</v>
      </c>
      <c r="C3" s="2">
        <v>0.96504823279024299</v>
      </c>
      <c r="D3" s="2">
        <v>0.95251555537984101</v>
      </c>
      <c r="E3" s="2">
        <v>0.95259169225150198</v>
      </c>
      <c r="F3" s="2">
        <v>0.99881274180929802</v>
      </c>
      <c r="G3" s="2">
        <v>2.0238284169518399E-3</v>
      </c>
      <c r="H3" s="3">
        <v>2.4923804122653303E-4</v>
      </c>
      <c r="I3" s="2">
        <v>0.91969106439705905</v>
      </c>
      <c r="J3" s="3">
        <v>2.4477679625861101E-4</v>
      </c>
      <c r="K3" s="2">
        <v>0.94349908209310696</v>
      </c>
      <c r="L3" s="2">
        <v>0.90998612424853897</v>
      </c>
      <c r="M3" s="2">
        <v>0.91127930195092499</v>
      </c>
      <c r="N3" s="2">
        <v>0.49166805522495499</v>
      </c>
      <c r="O3" s="2"/>
      <c r="P3" s="2"/>
      <c r="Q3" s="2"/>
      <c r="R3">
        <f>COUNTIF($A3:$N3,"&gt;0")</f>
        <v>14</v>
      </c>
      <c r="S3">
        <v>0.999022634806077</v>
      </c>
      <c r="T3">
        <f>COUNTIF($A3:$N3,"&gt;0.95")/14</f>
        <v>0.35714285714285715</v>
      </c>
      <c r="U3">
        <f>COUNTIF($A3:$N3,"&lt;0.05")/14</f>
        <v>0.21428571428571427</v>
      </c>
      <c r="V3">
        <f>COUNTIF($A3:$N3,"&lt;0.5")/14 - U3</f>
        <v>7.1428571428571425E-2</v>
      </c>
      <c r="W3">
        <f>COUNTIF($A3:$N3,"&gt;0.85")/14 - T3</f>
        <v>0.35714285714285715</v>
      </c>
      <c r="Y3">
        <f>SUM(T3:W3)</f>
        <v>1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</row>
    <row r="4" spans="1:74">
      <c r="A4" s="2">
        <v>0.95503846422646599</v>
      </c>
      <c r="B4" s="2">
        <v>0.96659606834642497</v>
      </c>
      <c r="C4" s="2">
        <v>0.94595196323644803</v>
      </c>
      <c r="D4" s="2">
        <v>0.95377014846317199</v>
      </c>
      <c r="E4" s="2">
        <v>0.95377235965497298</v>
      </c>
      <c r="F4" s="2">
        <v>0.999278912529318</v>
      </c>
      <c r="G4" s="2">
        <v>0.90341228222928205</v>
      </c>
      <c r="H4" s="2">
        <v>8.7442542325925302E-3</v>
      </c>
      <c r="I4" s="2">
        <v>0.92306597464706397</v>
      </c>
      <c r="J4" s="2">
        <v>0.93309677184798301</v>
      </c>
      <c r="K4" s="2">
        <v>0.93312691068169096</v>
      </c>
      <c r="L4" s="3">
        <v>0.915925970556974</v>
      </c>
      <c r="M4" s="2">
        <v>0.91610540404460306</v>
      </c>
      <c r="N4" s="2">
        <v>0.49166805522495499</v>
      </c>
      <c r="O4" s="2"/>
      <c r="P4" s="3"/>
      <c r="Q4" s="2"/>
      <c r="R4">
        <f t="shared" ref="R4:R33" si="0">COUNTIF($A4:$N4,"&gt;0")</f>
        <v>14</v>
      </c>
      <c r="S4">
        <v>0.99936796048464804</v>
      </c>
      <c r="T4">
        <f t="shared" ref="T4:T33" si="1">COUNTIF($A4:$N4,"&gt;0.95")/14</f>
        <v>0.35714285714285715</v>
      </c>
      <c r="U4">
        <f t="shared" ref="U4:U33" si="2">COUNTIF($A4:$N4,"&lt;0.05")/14</f>
        <v>7.1428571428571425E-2</v>
      </c>
      <c r="V4">
        <f t="shared" ref="V4:V33" si="3">COUNTIF($A4:$N4,"&lt;0.5")/14 - U4</f>
        <v>7.1428571428571425E-2</v>
      </c>
      <c r="W4">
        <f t="shared" ref="W4:W33" si="4">COUNTIF($A4:$N4,"&gt;0.85")/14 - T4</f>
        <v>0.49999999999999994</v>
      </c>
      <c r="Y4">
        <f t="shared" ref="Y4:Y33" si="5">SUM(T4:W4)</f>
        <v>1</v>
      </c>
      <c r="Z4" s="2"/>
      <c r="AA4" s="2"/>
      <c r="AB4" s="2"/>
      <c r="AC4" s="2"/>
      <c r="AD4" s="3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3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"/>
      <c r="BN4" s="2"/>
      <c r="BO4" s="2"/>
      <c r="BP4" s="2"/>
      <c r="BQ4" s="2"/>
      <c r="BR4" s="2"/>
      <c r="BS4" s="2"/>
      <c r="BT4" s="2"/>
      <c r="BU4" s="2"/>
      <c r="BV4" s="2"/>
    </row>
    <row r="5" spans="1:74">
      <c r="A5" s="2">
        <v>0.95556553987364001</v>
      </c>
      <c r="B5" s="3">
        <v>7.6465430742344101E-4</v>
      </c>
      <c r="C5" s="2">
        <v>2.7521582245737899E-3</v>
      </c>
      <c r="D5" s="2">
        <v>0.954349091673239</v>
      </c>
      <c r="E5" s="2">
        <v>0.954334898159795</v>
      </c>
      <c r="F5" s="2">
        <v>0.99945496082656704</v>
      </c>
      <c r="G5" s="2">
        <v>0.91730915840477001</v>
      </c>
      <c r="H5" s="2">
        <v>0.88876796859160101</v>
      </c>
      <c r="I5" s="2">
        <v>0.92410377732168603</v>
      </c>
      <c r="J5" s="2">
        <v>0.92009422654516504</v>
      </c>
      <c r="K5" s="2">
        <v>1.5838061279813201E-3</v>
      </c>
      <c r="L5" s="2">
        <v>0.91762529895933798</v>
      </c>
      <c r="M5" s="2">
        <v>0.91764278364928897</v>
      </c>
      <c r="N5" s="3">
        <v>0.49166805522495499</v>
      </c>
      <c r="O5" s="2"/>
      <c r="P5" s="2"/>
      <c r="Q5" s="2"/>
      <c r="R5">
        <f t="shared" si="0"/>
        <v>14</v>
      </c>
      <c r="S5">
        <v>0.99938054994006698</v>
      </c>
      <c r="T5">
        <f t="shared" si="1"/>
        <v>0.2857142857142857</v>
      </c>
      <c r="U5">
        <f t="shared" si="2"/>
        <v>0.21428571428571427</v>
      </c>
      <c r="V5">
        <f t="shared" si="3"/>
        <v>7.1428571428571425E-2</v>
      </c>
      <c r="W5">
        <f t="shared" si="4"/>
        <v>0.4285714285714286</v>
      </c>
      <c r="Y5">
        <f t="shared" si="5"/>
        <v>1</v>
      </c>
      <c r="Z5" s="2"/>
      <c r="AA5" s="2"/>
      <c r="AB5" s="3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3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</row>
    <row r="6" spans="1:74">
      <c r="A6" s="2">
        <v>0.95585919142850895</v>
      </c>
      <c r="B6" s="2">
        <v>3.0579962968957102E-3</v>
      </c>
      <c r="C6" s="3">
        <v>0.94599294088795904</v>
      </c>
      <c r="D6" s="2">
        <v>0.954739089604276</v>
      </c>
      <c r="E6" s="2">
        <v>0.95474233834508604</v>
      </c>
      <c r="F6" s="2">
        <v>0.99956660256113505</v>
      </c>
      <c r="G6" s="2">
        <v>0.915437728375604</v>
      </c>
      <c r="H6" s="2">
        <v>0.82478309332038902</v>
      </c>
      <c r="I6" s="2">
        <v>0.92463816546442301</v>
      </c>
      <c r="J6" s="2">
        <v>0.94115908053550201</v>
      </c>
      <c r="K6" s="2">
        <v>6.4010893550040596E-3</v>
      </c>
      <c r="L6" s="2">
        <v>0.91852761643233904</v>
      </c>
      <c r="M6" s="2">
        <v>0.91849561487582398</v>
      </c>
      <c r="N6" s="2">
        <v>0.49166805522495499</v>
      </c>
      <c r="O6" s="2"/>
      <c r="P6" s="2"/>
      <c r="Q6" s="3"/>
      <c r="R6">
        <f t="shared" si="0"/>
        <v>14</v>
      </c>
      <c r="S6">
        <v>0.99959666393733904</v>
      </c>
      <c r="T6">
        <f t="shared" si="1"/>
        <v>0.2857142857142857</v>
      </c>
      <c r="U6">
        <f t="shared" si="2"/>
        <v>0.14285714285714285</v>
      </c>
      <c r="V6">
        <f t="shared" si="3"/>
        <v>7.1428571428571425E-2</v>
      </c>
      <c r="W6">
        <f t="shared" si="4"/>
        <v>0.4285714285714286</v>
      </c>
      <c r="Y6">
        <f t="shared" si="5"/>
        <v>0.9285714285714286</v>
      </c>
      <c r="Z6" s="2"/>
      <c r="AA6" s="2"/>
      <c r="AB6" s="2"/>
      <c r="AC6" s="2"/>
      <c r="AD6" s="2"/>
      <c r="AE6" s="2"/>
      <c r="AF6" s="2"/>
      <c r="AG6" s="2"/>
      <c r="AH6" s="2"/>
      <c r="AI6" s="3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</row>
    <row r="7" spans="1:74">
      <c r="A7" s="2">
        <v>0.95611961164973103</v>
      </c>
      <c r="B7" s="3">
        <v>0.96300129133580403</v>
      </c>
      <c r="C7" s="2">
        <v>6.3535188121634804E-3</v>
      </c>
      <c r="D7" s="2">
        <v>0.95511175211576504</v>
      </c>
      <c r="E7" s="2">
        <v>0.95510980484094998</v>
      </c>
      <c r="F7" s="2">
        <v>0.99964403346063802</v>
      </c>
      <c r="G7" s="2">
        <v>0.91060399818623805</v>
      </c>
      <c r="H7" s="3">
        <v>0.86025820820622201</v>
      </c>
      <c r="I7" s="2">
        <v>0.92483220436620095</v>
      </c>
      <c r="J7" s="2">
        <v>0.942116256287723</v>
      </c>
      <c r="K7" s="2">
        <v>7.0040034018563997E-3</v>
      </c>
      <c r="L7" s="2">
        <v>0.91935670039862905</v>
      </c>
      <c r="M7" s="2">
        <v>0.91924266701375301</v>
      </c>
      <c r="N7" s="2">
        <v>0.49166805522495499</v>
      </c>
      <c r="O7" s="2"/>
      <c r="P7" s="2"/>
      <c r="Q7" s="2"/>
      <c r="R7">
        <f t="shared" si="0"/>
        <v>14</v>
      </c>
      <c r="S7">
        <v>0.99966043086196898</v>
      </c>
      <c r="T7">
        <f t="shared" si="1"/>
        <v>0.35714285714285715</v>
      </c>
      <c r="U7">
        <f t="shared" si="2"/>
        <v>0.14285714285714285</v>
      </c>
      <c r="V7">
        <f t="shared" si="3"/>
        <v>7.1428571428571425E-2</v>
      </c>
      <c r="W7">
        <f t="shared" si="4"/>
        <v>0.42857142857142855</v>
      </c>
      <c r="Y7">
        <f t="shared" si="5"/>
        <v>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3"/>
      <c r="AZ7" s="2"/>
      <c r="BA7" s="2"/>
      <c r="BB7" s="3"/>
      <c r="BC7" s="2"/>
      <c r="BD7" s="2"/>
      <c r="BE7" s="2"/>
      <c r="BF7" s="2"/>
      <c r="BG7" s="2"/>
      <c r="BH7" s="2"/>
      <c r="BI7" s="2"/>
      <c r="BJ7" s="2"/>
      <c r="BK7" s="2"/>
      <c r="BL7" s="2"/>
      <c r="BM7" s="3"/>
      <c r="BN7" s="2"/>
      <c r="BO7" s="2"/>
      <c r="BP7" s="3"/>
      <c r="BQ7" s="2"/>
      <c r="BR7" s="2"/>
      <c r="BS7" s="2"/>
      <c r="BT7" s="2"/>
      <c r="BU7" s="2"/>
      <c r="BV7" s="2"/>
    </row>
    <row r="8" spans="1:74">
      <c r="A8" s="3">
        <v>0.95656353100811398</v>
      </c>
      <c r="B8" s="2">
        <v>0.90913805310332596</v>
      </c>
      <c r="C8" s="2">
        <v>0.94940409675123805</v>
      </c>
      <c r="D8" s="3">
        <v>0.955411927793829</v>
      </c>
      <c r="E8" s="2">
        <v>0.95540557851948904</v>
      </c>
      <c r="F8" s="3">
        <v>0.99969802848703104</v>
      </c>
      <c r="G8" s="2">
        <v>0.88112925927345198</v>
      </c>
      <c r="H8" s="2">
        <v>5.7653167295265897E-3</v>
      </c>
      <c r="I8" s="2">
        <v>0.92547094489949899</v>
      </c>
      <c r="J8" s="2">
        <v>0.94433572446050895</v>
      </c>
      <c r="K8" s="2">
        <v>0.94343367320201399</v>
      </c>
      <c r="L8" s="2">
        <v>0.91933976646723203</v>
      </c>
      <c r="M8" s="3">
        <v>0.91942567023220401</v>
      </c>
      <c r="N8" s="3">
        <v>0.49166805522495499</v>
      </c>
      <c r="O8" s="2"/>
      <c r="P8" s="2"/>
      <c r="Q8" s="2"/>
      <c r="R8">
        <f t="shared" si="0"/>
        <v>14</v>
      </c>
      <c r="S8">
        <v>0.99971525396355998</v>
      </c>
      <c r="T8">
        <f t="shared" si="1"/>
        <v>0.2857142857142857</v>
      </c>
      <c r="U8">
        <f t="shared" si="2"/>
        <v>7.1428571428571425E-2</v>
      </c>
      <c r="V8">
        <f t="shared" si="3"/>
        <v>7.1428571428571425E-2</v>
      </c>
      <c r="W8">
        <f t="shared" si="4"/>
        <v>0.5714285714285714</v>
      </c>
      <c r="Y8">
        <f t="shared" si="5"/>
        <v>0.99999999999999989</v>
      </c>
      <c r="Z8" s="2"/>
      <c r="AA8" s="2"/>
      <c r="AB8" s="2"/>
      <c r="AC8" s="2"/>
      <c r="AD8" s="2"/>
      <c r="AE8" s="2"/>
      <c r="AF8" s="2"/>
      <c r="AG8" s="2"/>
      <c r="AH8" s="3"/>
      <c r="AI8" s="3"/>
      <c r="AJ8" s="2"/>
      <c r="AK8" s="2"/>
      <c r="AL8" s="2"/>
      <c r="AM8" s="3"/>
      <c r="AN8" s="2"/>
      <c r="AO8" s="3"/>
      <c r="AP8" s="2"/>
      <c r="AQ8" s="2"/>
      <c r="AR8" s="2"/>
      <c r="AS8" s="2"/>
      <c r="AT8" s="2"/>
      <c r="AU8" s="2"/>
      <c r="AV8" s="3"/>
      <c r="AW8" s="3"/>
      <c r="AX8" s="2"/>
      <c r="AY8" s="2"/>
      <c r="AZ8" s="2"/>
      <c r="BA8" s="3"/>
      <c r="BB8" s="2"/>
      <c r="BC8" s="3"/>
      <c r="BD8" s="2"/>
      <c r="BE8" s="2"/>
      <c r="BF8" s="2"/>
      <c r="BG8" s="3"/>
      <c r="BH8" s="3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3"/>
      <c r="BV8" s="3"/>
    </row>
    <row r="9" spans="1:74">
      <c r="A9" s="2">
        <v>0.95683526106901995</v>
      </c>
      <c r="B9" s="2">
        <v>2.32020393533237E-3</v>
      </c>
      <c r="C9" s="2">
        <v>1.71831828292216E-3</v>
      </c>
      <c r="D9" s="2">
        <v>0.95568987607121203</v>
      </c>
      <c r="E9" s="2">
        <v>0.95566229872782904</v>
      </c>
      <c r="F9" s="2">
        <v>0.99973670078765298</v>
      </c>
      <c r="G9" s="2">
        <v>2.2916461055786401E-3</v>
      </c>
      <c r="H9" s="2">
        <v>3.70493624008443E-3</v>
      </c>
      <c r="I9" s="2">
        <v>0.92347554167315604</v>
      </c>
      <c r="J9" s="2">
        <v>0.94417796941846499</v>
      </c>
      <c r="K9" s="2">
        <v>0.93680025889919605</v>
      </c>
      <c r="L9" s="2">
        <v>0.92054950505731103</v>
      </c>
      <c r="M9" s="2">
        <v>0.92041886816856699</v>
      </c>
      <c r="N9" s="2">
        <v>0.49166805522495499</v>
      </c>
      <c r="O9" s="2"/>
      <c r="P9" s="2"/>
      <c r="Q9" s="2"/>
      <c r="R9">
        <f t="shared" si="0"/>
        <v>14</v>
      </c>
      <c r="S9">
        <v>0.99974979308502299</v>
      </c>
      <c r="T9">
        <f t="shared" si="1"/>
        <v>0.2857142857142857</v>
      </c>
      <c r="U9">
        <f t="shared" si="2"/>
        <v>0.2857142857142857</v>
      </c>
      <c r="V9">
        <f t="shared" si="3"/>
        <v>7.1428571428571452E-2</v>
      </c>
      <c r="W9">
        <f t="shared" si="4"/>
        <v>0.35714285714285721</v>
      </c>
      <c r="Y9">
        <f t="shared" si="5"/>
        <v>1</v>
      </c>
      <c r="Z9" s="2"/>
      <c r="AA9" s="2"/>
      <c r="AB9" s="2"/>
      <c r="AC9" s="2"/>
      <c r="AD9" s="2"/>
      <c r="AE9" s="2"/>
      <c r="AF9" s="2"/>
      <c r="AG9" s="3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3"/>
      <c r="AV9" s="2"/>
      <c r="AW9" s="2"/>
      <c r="AX9" s="2"/>
      <c r="AY9" s="2"/>
      <c r="AZ9" s="2"/>
      <c r="BA9" s="3"/>
      <c r="BB9" s="3"/>
      <c r="BC9" s="2"/>
      <c r="BD9" s="2"/>
      <c r="BE9" s="3"/>
      <c r="BF9" s="3"/>
      <c r="BG9" s="2"/>
      <c r="BH9" s="3"/>
      <c r="BI9" s="2"/>
      <c r="BJ9" s="2"/>
      <c r="BK9" s="2"/>
      <c r="BL9" s="2"/>
      <c r="BM9" s="2"/>
      <c r="BN9" s="2"/>
      <c r="BO9" s="3"/>
      <c r="BP9" s="3"/>
      <c r="BQ9" s="2"/>
      <c r="BR9" s="2"/>
      <c r="BS9" s="3"/>
      <c r="BT9" s="3"/>
      <c r="BU9" s="2"/>
      <c r="BV9" s="3"/>
    </row>
    <row r="10" spans="1:74">
      <c r="A10" s="2">
        <v>0.95706723570766905</v>
      </c>
      <c r="B10" s="3">
        <v>1.2921378839801399E-2</v>
      </c>
      <c r="C10" s="2">
        <v>1.29529174126847E-2</v>
      </c>
      <c r="D10" s="2">
        <v>0.95587515899914299</v>
      </c>
      <c r="E10" s="2">
        <v>0.95585441142618899</v>
      </c>
      <c r="F10" s="3">
        <v>0.99976716592284798</v>
      </c>
      <c r="G10" s="2">
        <v>0.90547699542775795</v>
      </c>
      <c r="H10" s="3">
        <v>3.11651528972444E-3</v>
      </c>
      <c r="I10" s="2">
        <v>0.92419933259401499</v>
      </c>
      <c r="J10" s="2">
        <v>0.94401532054529802</v>
      </c>
      <c r="K10" s="2">
        <v>0.94204333284912101</v>
      </c>
      <c r="L10" s="2">
        <v>0.92118859336429104</v>
      </c>
      <c r="M10" s="2">
        <v>0.92114721110071096</v>
      </c>
      <c r="N10" s="2">
        <v>0.49166805522495499</v>
      </c>
      <c r="O10" s="2"/>
      <c r="P10" s="2"/>
      <c r="Q10" s="2"/>
      <c r="R10">
        <f t="shared" si="0"/>
        <v>14</v>
      </c>
      <c r="S10">
        <v>0.99977765461706303</v>
      </c>
      <c r="T10">
        <f t="shared" si="1"/>
        <v>0.2857142857142857</v>
      </c>
      <c r="U10">
        <f t="shared" si="2"/>
        <v>0.21428571428571427</v>
      </c>
      <c r="V10">
        <f t="shared" si="3"/>
        <v>7.1428571428571425E-2</v>
      </c>
      <c r="W10">
        <f t="shared" si="4"/>
        <v>0.4285714285714286</v>
      </c>
      <c r="Y10">
        <f t="shared" si="5"/>
        <v>1</v>
      </c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3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</row>
    <row r="11" spans="1:74">
      <c r="A11" s="2">
        <v>0.95711097230802999</v>
      </c>
      <c r="B11" s="2">
        <v>1.5167291803089599E-3</v>
      </c>
      <c r="C11" s="2">
        <v>0.95055738328553296</v>
      </c>
      <c r="D11" s="3">
        <v>2.6449473786832799E-5</v>
      </c>
      <c r="E11" s="3">
        <v>2.18745687464455E-6</v>
      </c>
      <c r="F11" s="3">
        <v>1.20575496704056E-5</v>
      </c>
      <c r="G11" s="2">
        <v>0.70661042983675704</v>
      </c>
      <c r="H11" s="2">
        <v>0.89662733840294895</v>
      </c>
      <c r="I11" s="2">
        <v>0.92086350666382</v>
      </c>
      <c r="J11" s="2">
        <v>0.94444328873935401</v>
      </c>
      <c r="K11" s="2">
        <v>0.947467931407175</v>
      </c>
      <c r="L11" s="2">
        <v>1.2319017254078E-2</v>
      </c>
      <c r="M11" s="2">
        <v>2.5340798269731402E-2</v>
      </c>
      <c r="N11" s="3">
        <v>0.49166805522495499</v>
      </c>
      <c r="O11" s="2"/>
      <c r="P11" s="2"/>
      <c r="Q11" s="2"/>
      <c r="R11">
        <f t="shared" si="0"/>
        <v>14</v>
      </c>
      <c r="S11" s="1">
        <v>1.42633694237653E-6</v>
      </c>
      <c r="T11">
        <f t="shared" si="1"/>
        <v>0.14285714285714285</v>
      </c>
      <c r="U11">
        <f t="shared" si="2"/>
        <v>0.42857142857142855</v>
      </c>
      <c r="V11">
        <f t="shared" si="3"/>
        <v>7.1428571428571452E-2</v>
      </c>
      <c r="W11">
        <f t="shared" si="4"/>
        <v>0.2857142857142857</v>
      </c>
      <c r="Y11">
        <f t="shared" si="5"/>
        <v>0.92857142857142849</v>
      </c>
      <c r="Z11" s="2"/>
      <c r="AA11" s="2"/>
      <c r="AB11" s="2"/>
      <c r="AC11" s="2"/>
      <c r="AD11" s="2"/>
      <c r="AE11" s="2"/>
      <c r="AF11" s="2"/>
      <c r="AG11" s="3"/>
      <c r="AH11" s="2"/>
      <c r="AI11" s="3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3"/>
      <c r="AX11" s="2"/>
      <c r="AY11" s="2"/>
      <c r="AZ11" s="2"/>
      <c r="BA11" s="2"/>
      <c r="BB11" s="2"/>
      <c r="BC11" s="3"/>
      <c r="BD11" s="2"/>
      <c r="BE11" s="2"/>
      <c r="BF11" s="2"/>
      <c r="BG11" s="3"/>
      <c r="BH11" s="3"/>
      <c r="BI11" s="2"/>
      <c r="BJ11" s="2"/>
      <c r="BK11" s="2"/>
      <c r="BL11" s="2"/>
      <c r="BM11" s="2"/>
      <c r="BN11" s="2"/>
      <c r="BO11" s="2"/>
      <c r="BP11" s="2"/>
      <c r="BQ11" s="3"/>
      <c r="BR11" s="2"/>
      <c r="BS11" s="2"/>
      <c r="BT11" s="2"/>
      <c r="BU11" s="3"/>
      <c r="BV11" s="3"/>
    </row>
    <row r="12" spans="1:74">
      <c r="A12" s="2">
        <v>0.95730558296558299</v>
      </c>
      <c r="B12" s="2">
        <v>1.8367839520859401E-3</v>
      </c>
      <c r="C12" s="2">
        <v>0.94416106382706499</v>
      </c>
      <c r="D12" s="3">
        <v>4.6943618793587199E-4</v>
      </c>
      <c r="E12" s="2">
        <v>5.3743891482854002E-2</v>
      </c>
      <c r="F12" s="3">
        <v>1.4348277945709E-2</v>
      </c>
      <c r="G12" s="2">
        <v>0.91228930756828996</v>
      </c>
      <c r="H12" s="2">
        <v>9.9133472038531303E-2</v>
      </c>
      <c r="I12" s="2">
        <v>0.92749739713038304</v>
      </c>
      <c r="J12" s="3">
        <v>2.9533661224763903E-4</v>
      </c>
      <c r="K12" s="2">
        <v>0.93206401403874395</v>
      </c>
      <c r="L12" s="2">
        <v>0.91543673647870605</v>
      </c>
      <c r="M12" s="2">
        <v>3.4715076213434602E-3</v>
      </c>
      <c r="N12" s="2">
        <v>0.88783120114343395</v>
      </c>
      <c r="O12" s="2"/>
      <c r="P12" s="2"/>
      <c r="Q12" s="2"/>
      <c r="R12">
        <f t="shared" si="0"/>
        <v>14</v>
      </c>
      <c r="S12" s="1">
        <v>1.84289487000816E-4</v>
      </c>
      <c r="T12">
        <f t="shared" si="1"/>
        <v>7.1428571428571425E-2</v>
      </c>
      <c r="U12">
        <f t="shared" si="2"/>
        <v>0.35714285714285715</v>
      </c>
      <c r="V12">
        <f t="shared" si="3"/>
        <v>0.14285714285714285</v>
      </c>
      <c r="W12">
        <f t="shared" si="4"/>
        <v>0.4285714285714286</v>
      </c>
      <c r="Y12">
        <f t="shared" si="5"/>
        <v>1</v>
      </c>
      <c r="Z12" s="2"/>
      <c r="AA12" s="3"/>
      <c r="AB12" s="2"/>
      <c r="AC12" s="2"/>
      <c r="AD12" s="2"/>
      <c r="AE12" s="2"/>
      <c r="AF12" s="2"/>
      <c r="AG12" s="3"/>
      <c r="AH12" s="2"/>
      <c r="AI12" s="2"/>
      <c r="AJ12" s="2"/>
      <c r="AK12" s="2"/>
      <c r="AL12" s="2"/>
      <c r="AM12" s="3"/>
      <c r="AN12" s="2"/>
      <c r="AO12" s="3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3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</row>
    <row r="13" spans="1:74">
      <c r="A13" s="2">
        <v>0.95746555686550405</v>
      </c>
      <c r="B13" s="3">
        <v>1.09412161519591E-4</v>
      </c>
      <c r="C13" s="2">
        <v>0.96360738092891995</v>
      </c>
      <c r="D13" s="3">
        <v>1.3552715728312601E-6</v>
      </c>
      <c r="E13" s="2">
        <v>0.95398823182155401</v>
      </c>
      <c r="F13" s="2">
        <v>6.2520239873756697E-3</v>
      </c>
      <c r="G13" s="2">
        <v>0.88316918092200203</v>
      </c>
      <c r="H13" s="2">
        <v>0.89655900854049797</v>
      </c>
      <c r="I13" s="2">
        <v>0.92701351303301904</v>
      </c>
      <c r="J13" s="2">
        <v>0.93868589710897499</v>
      </c>
      <c r="K13" s="2">
        <v>0.93625899776530797</v>
      </c>
      <c r="L13" s="2">
        <v>0.94951569235739397</v>
      </c>
      <c r="M13" s="2">
        <v>0.92501052307249998</v>
      </c>
      <c r="N13" s="2">
        <v>0.93728209859206801</v>
      </c>
      <c r="O13" s="2"/>
      <c r="P13" s="2"/>
      <c r="Q13" s="2"/>
      <c r="R13">
        <f t="shared" si="0"/>
        <v>14</v>
      </c>
      <c r="S13" s="1">
        <v>1.0298519102578899E-6</v>
      </c>
      <c r="T13">
        <f t="shared" si="1"/>
        <v>0.21428571428571427</v>
      </c>
      <c r="U13">
        <f t="shared" si="2"/>
        <v>0.21428571428571427</v>
      </c>
      <c r="V13">
        <f t="shared" si="3"/>
        <v>0</v>
      </c>
      <c r="W13">
        <f t="shared" si="4"/>
        <v>0.5714285714285714</v>
      </c>
      <c r="Y13">
        <f t="shared" si="5"/>
        <v>1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</row>
    <row r="14" spans="1:74">
      <c r="A14" s="2">
        <v>0.95756282679045401</v>
      </c>
      <c r="B14" s="3">
        <v>3.0913555914987401E-4</v>
      </c>
      <c r="C14" s="2">
        <v>0.95822801184320106</v>
      </c>
      <c r="D14" s="2">
        <v>0.96611289996030103</v>
      </c>
      <c r="E14" s="3">
        <v>0.96634345990566495</v>
      </c>
      <c r="F14" s="3">
        <v>1.1645107497906599E-11</v>
      </c>
      <c r="G14" s="2">
        <v>6.48296163663386E-3</v>
      </c>
      <c r="H14" s="2">
        <v>5.7297106540632496E-3</v>
      </c>
      <c r="I14" s="2">
        <v>0.92806844383197096</v>
      </c>
      <c r="J14" s="3">
        <v>0.93670959723749103</v>
      </c>
      <c r="K14" s="2">
        <v>0.945723524057409</v>
      </c>
      <c r="L14" s="3">
        <v>0.94952498939079799</v>
      </c>
      <c r="M14" s="2">
        <v>0.946143784724919</v>
      </c>
      <c r="N14" s="3">
        <v>0.93876414913620898</v>
      </c>
      <c r="O14" s="3"/>
      <c r="P14" s="2"/>
      <c r="Q14" s="2"/>
      <c r="R14">
        <f t="shared" si="0"/>
        <v>14</v>
      </c>
      <c r="S14" s="1">
        <v>5.90395808436525E-12</v>
      </c>
      <c r="T14">
        <f t="shared" si="1"/>
        <v>0.2857142857142857</v>
      </c>
      <c r="U14">
        <f t="shared" si="2"/>
        <v>0.2857142857142857</v>
      </c>
      <c r="V14">
        <f t="shared" si="3"/>
        <v>0</v>
      </c>
      <c r="W14">
        <f t="shared" si="4"/>
        <v>0.4285714285714286</v>
      </c>
      <c r="Y14">
        <f t="shared" si="5"/>
        <v>1</v>
      </c>
      <c r="Z14" s="3"/>
      <c r="AA14" s="2"/>
      <c r="AB14" s="2"/>
      <c r="AC14" s="3"/>
      <c r="AD14" s="2"/>
      <c r="AE14" s="3"/>
      <c r="AF14" s="2"/>
      <c r="AG14" s="3"/>
      <c r="AH14" s="2"/>
      <c r="AI14" s="3"/>
      <c r="AJ14" s="2"/>
      <c r="AK14" s="2"/>
      <c r="AL14" s="2"/>
      <c r="AM14" s="2"/>
      <c r="AN14" s="3"/>
      <c r="AO14" s="3"/>
      <c r="AP14" s="2"/>
      <c r="AQ14" s="3"/>
      <c r="AR14" s="2"/>
      <c r="AS14" s="3"/>
      <c r="AT14" s="2"/>
      <c r="AU14" s="3"/>
      <c r="AV14" s="2"/>
      <c r="AW14" s="3"/>
      <c r="AX14" s="2"/>
      <c r="AY14" s="2"/>
      <c r="AZ14" s="2"/>
      <c r="BA14" s="2"/>
      <c r="BB14" s="2"/>
      <c r="BC14" s="3"/>
      <c r="BD14" s="2"/>
      <c r="BE14" s="3"/>
      <c r="BF14" s="2"/>
      <c r="BG14" s="2"/>
      <c r="BH14" s="2"/>
      <c r="BI14" s="3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</row>
    <row r="15" spans="1:74">
      <c r="A15" s="3">
        <v>0.957679865753576</v>
      </c>
      <c r="B15" s="2">
        <v>1.8484939766178199E-3</v>
      </c>
      <c r="C15" s="3">
        <v>0.96689698177633598</v>
      </c>
      <c r="D15" s="2">
        <v>0.96665863577810596</v>
      </c>
      <c r="E15" s="2">
        <v>0.96666712974578695</v>
      </c>
      <c r="F15" s="2">
        <v>0.998734769364236</v>
      </c>
      <c r="G15" s="3">
        <v>0.910699066949755</v>
      </c>
      <c r="H15" s="2">
        <v>2.17988476340065E-2</v>
      </c>
      <c r="I15" s="2">
        <v>0.92799278488213799</v>
      </c>
      <c r="J15" s="2">
        <v>0.94049641726152999</v>
      </c>
      <c r="K15" s="3">
        <v>0.94606685108000999</v>
      </c>
      <c r="L15" s="2">
        <v>0.94946097441941901</v>
      </c>
      <c r="M15" s="2">
        <v>0.94636154461090505</v>
      </c>
      <c r="N15" s="2">
        <v>0.93864518131612495</v>
      </c>
      <c r="O15" s="3"/>
      <c r="P15" s="2"/>
      <c r="Q15" s="3"/>
      <c r="R15">
        <f t="shared" si="0"/>
        <v>14</v>
      </c>
      <c r="S15">
        <v>0.998865954332809</v>
      </c>
      <c r="T15">
        <f t="shared" si="1"/>
        <v>0.35714285714285715</v>
      </c>
      <c r="U15">
        <f t="shared" si="2"/>
        <v>0.14285714285714285</v>
      </c>
      <c r="V15">
        <f t="shared" si="3"/>
        <v>0</v>
      </c>
      <c r="W15">
        <f t="shared" si="4"/>
        <v>0.49999999999999994</v>
      </c>
      <c r="Y15">
        <f t="shared" si="5"/>
        <v>1</v>
      </c>
      <c r="Z15" s="2"/>
      <c r="AA15" s="2"/>
      <c r="AB15" s="3"/>
      <c r="AC15" s="3"/>
      <c r="AD15" s="2"/>
      <c r="AE15" s="2"/>
      <c r="AF15" s="3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3"/>
      <c r="AR15" s="2"/>
      <c r="AS15" s="2"/>
      <c r="AT15" s="2"/>
      <c r="AU15" s="2"/>
      <c r="AV15" s="2"/>
      <c r="AW15" s="2"/>
      <c r="AX15" s="3"/>
      <c r="AY15" s="2"/>
      <c r="AZ15" s="2"/>
      <c r="BA15" s="2"/>
      <c r="BB15" s="2"/>
      <c r="BC15" s="2"/>
      <c r="BD15" s="2"/>
      <c r="BE15" s="2"/>
      <c r="BF15" s="3"/>
      <c r="BG15" s="3"/>
      <c r="BH15" s="2"/>
      <c r="BI15" s="2"/>
      <c r="BJ15" s="2"/>
      <c r="BK15" s="2"/>
      <c r="BL15" s="3"/>
      <c r="BM15" s="2"/>
      <c r="BN15" s="2"/>
      <c r="BO15" s="2"/>
      <c r="BP15" s="2"/>
      <c r="BQ15" s="2"/>
      <c r="BR15" s="2"/>
      <c r="BS15" s="2"/>
      <c r="BT15" s="3"/>
      <c r="BU15" s="3"/>
      <c r="BV15" s="2"/>
    </row>
    <row r="16" spans="1:74">
      <c r="A16" s="2">
        <v>0.95776230220321101</v>
      </c>
      <c r="B16" s="2">
        <v>0.95311326364222904</v>
      </c>
      <c r="C16" s="3">
        <v>0.96546479628783399</v>
      </c>
      <c r="D16" s="3">
        <v>0.96699814475812595</v>
      </c>
      <c r="E16" s="3">
        <v>0.96691122324946399</v>
      </c>
      <c r="F16" s="2">
        <v>0.99925298569176002</v>
      </c>
      <c r="G16" s="2">
        <v>0.29332623338077601</v>
      </c>
      <c r="H16" s="2">
        <v>0.89737482313392902</v>
      </c>
      <c r="I16" s="3">
        <v>0.92830204977528197</v>
      </c>
      <c r="J16" s="2">
        <v>0.94219212860115598</v>
      </c>
      <c r="K16" s="3">
        <v>0.94663975629628105</v>
      </c>
      <c r="L16" s="2">
        <v>0.94939754113859198</v>
      </c>
      <c r="M16" s="2">
        <v>0.94669978123736398</v>
      </c>
      <c r="N16" s="2">
        <v>0.93852550981704397</v>
      </c>
      <c r="O16" s="2"/>
      <c r="P16" s="3"/>
      <c r="Q16" s="3"/>
      <c r="R16">
        <f t="shared" si="0"/>
        <v>14</v>
      </c>
      <c r="S16">
        <v>0.99935751676463003</v>
      </c>
      <c r="T16">
        <f t="shared" si="1"/>
        <v>0.42857142857142855</v>
      </c>
      <c r="U16">
        <f t="shared" si="2"/>
        <v>0</v>
      </c>
      <c r="V16">
        <f t="shared" si="3"/>
        <v>7.1428571428571425E-2</v>
      </c>
      <c r="W16">
        <f t="shared" si="4"/>
        <v>0.5</v>
      </c>
      <c r="Y16">
        <f t="shared" si="5"/>
        <v>1</v>
      </c>
      <c r="Z16" s="2"/>
      <c r="AA16" s="2"/>
      <c r="AB16" s="2"/>
      <c r="AC16" s="2"/>
      <c r="AD16" s="3"/>
      <c r="AE16" s="2"/>
      <c r="AF16" s="3"/>
      <c r="AG16" s="2"/>
      <c r="AH16" s="2"/>
      <c r="AI16" s="3"/>
      <c r="AJ16" s="3"/>
      <c r="AK16" s="3"/>
      <c r="AL16" s="3"/>
      <c r="AM16" s="3"/>
      <c r="AN16" s="3"/>
      <c r="AO16" s="2"/>
      <c r="AP16" s="2"/>
      <c r="AQ16" s="2"/>
      <c r="AR16" s="3"/>
      <c r="AS16" s="2"/>
      <c r="AT16" s="3"/>
      <c r="AU16" s="2"/>
      <c r="AV16" s="2"/>
      <c r="AW16" s="2"/>
      <c r="AX16" s="2"/>
      <c r="AY16" s="3"/>
      <c r="AZ16" s="3"/>
      <c r="BA16" s="3"/>
      <c r="BB16" s="3"/>
      <c r="BC16" s="3"/>
      <c r="BD16" s="2"/>
      <c r="BE16" s="3"/>
      <c r="BF16" s="3"/>
      <c r="BG16" s="3"/>
      <c r="BH16" s="3"/>
      <c r="BI16" s="2"/>
      <c r="BJ16" s="2"/>
      <c r="BK16" s="2"/>
      <c r="BL16" s="2"/>
      <c r="BM16" s="3"/>
      <c r="BN16" s="2"/>
      <c r="BO16" s="3"/>
      <c r="BP16" s="3"/>
      <c r="BQ16" s="3"/>
      <c r="BR16" s="2"/>
      <c r="BS16" s="3"/>
      <c r="BT16" s="3"/>
      <c r="BU16" s="3"/>
      <c r="BV16" s="2"/>
    </row>
    <row r="17" spans="1:74">
      <c r="A17" s="3">
        <v>0.95782163219143601</v>
      </c>
      <c r="B17" s="3">
        <v>4.6370531561356204E-3</v>
      </c>
      <c r="C17" s="3">
        <v>0.955805237634894</v>
      </c>
      <c r="D17" s="3">
        <v>4.1515408574247198E-4</v>
      </c>
      <c r="E17" s="2">
        <v>1.9202178657216999E-3</v>
      </c>
      <c r="F17" s="3">
        <v>3.8723681852945601E-5</v>
      </c>
      <c r="G17" s="2">
        <v>1.01275444317211E-2</v>
      </c>
      <c r="H17" s="3">
        <v>1.0310294327534201E-2</v>
      </c>
      <c r="I17" s="3">
        <v>0.92682798429586499</v>
      </c>
      <c r="J17" s="2">
        <v>2.70656466070367E-3</v>
      </c>
      <c r="K17" s="2">
        <v>0.94845026836490298</v>
      </c>
      <c r="L17" s="3">
        <v>0.94934388558335603</v>
      </c>
      <c r="M17" s="2">
        <v>0.947005944299395</v>
      </c>
      <c r="N17" s="3">
        <v>0.93833864317190296</v>
      </c>
      <c r="O17" s="2"/>
      <c r="P17" s="3"/>
      <c r="Q17" s="3"/>
      <c r="R17">
        <f t="shared" si="0"/>
        <v>14</v>
      </c>
      <c r="S17" s="1">
        <v>2.5688735160482101E-5</v>
      </c>
      <c r="T17">
        <f t="shared" si="1"/>
        <v>0.14285714285714285</v>
      </c>
      <c r="U17">
        <f t="shared" si="2"/>
        <v>0.5</v>
      </c>
      <c r="V17">
        <f t="shared" si="3"/>
        <v>0</v>
      </c>
      <c r="W17">
        <f t="shared" si="4"/>
        <v>0.35714285714285715</v>
      </c>
      <c r="Y17">
        <f t="shared" si="5"/>
        <v>1</v>
      </c>
      <c r="Z17" s="2"/>
      <c r="AA17" s="2"/>
      <c r="AB17" s="3"/>
      <c r="AC17" s="2"/>
      <c r="AD17" s="3"/>
      <c r="AE17" s="2"/>
      <c r="AF17" s="2"/>
      <c r="AG17" s="3"/>
      <c r="AH17" s="2"/>
      <c r="AI17" s="3"/>
      <c r="AJ17" s="3"/>
      <c r="AK17" s="3"/>
      <c r="AL17" s="3"/>
      <c r="AM17" s="3"/>
      <c r="AN17" s="2"/>
      <c r="AO17" s="2"/>
      <c r="AP17" s="2"/>
      <c r="AQ17" s="3"/>
      <c r="AR17" s="3"/>
      <c r="AS17" s="2"/>
      <c r="AT17" s="3"/>
      <c r="AU17" s="3"/>
      <c r="AV17" s="2"/>
      <c r="AW17" s="3"/>
      <c r="AX17" s="2"/>
      <c r="AY17" s="3"/>
      <c r="AZ17" s="3"/>
      <c r="BA17" s="3"/>
      <c r="BB17" s="2"/>
      <c r="BC17" s="3"/>
      <c r="BD17" s="2"/>
      <c r="BE17" s="3"/>
      <c r="BF17" s="3"/>
      <c r="BG17" s="2"/>
      <c r="BH17" s="3"/>
      <c r="BI17" s="2"/>
      <c r="BJ17" s="2"/>
      <c r="BK17" s="3"/>
      <c r="BL17" s="2"/>
      <c r="BM17" s="3"/>
      <c r="BN17" s="2"/>
      <c r="BO17" s="3"/>
      <c r="BP17" s="2"/>
      <c r="BQ17" s="3"/>
      <c r="BR17" s="2"/>
      <c r="BS17" s="3"/>
      <c r="BT17" s="3"/>
      <c r="BU17" s="2"/>
      <c r="BV17" s="3"/>
    </row>
    <row r="18" spans="1:74">
      <c r="A18" s="2">
        <v>0.95792389626199104</v>
      </c>
      <c r="B18" s="2">
        <v>7.8964442629455203E-3</v>
      </c>
      <c r="C18" s="3">
        <v>4.5307164900143098E-4</v>
      </c>
      <c r="D18" s="2">
        <v>7.7428172921483098E-3</v>
      </c>
      <c r="E18" s="2">
        <v>0.93896706267624497</v>
      </c>
      <c r="F18" s="3">
        <v>2.3608137936515498E-2</v>
      </c>
      <c r="G18" s="2">
        <v>0.90023130836772303</v>
      </c>
      <c r="H18" s="2">
        <v>7.0144343389793098E-3</v>
      </c>
      <c r="I18" s="2">
        <v>0.92806432499144798</v>
      </c>
      <c r="J18" s="2">
        <v>4.4186813242148796E-3</v>
      </c>
      <c r="K18" s="3">
        <v>9.1949141503385901E-2</v>
      </c>
      <c r="L18" s="3">
        <v>0.94928551798007799</v>
      </c>
      <c r="M18" s="2">
        <v>0.94731265704173995</v>
      </c>
      <c r="N18" s="2">
        <v>0.93704419833191399</v>
      </c>
      <c r="O18" s="2"/>
      <c r="P18" s="2"/>
      <c r="Q18" s="3"/>
      <c r="R18">
        <f t="shared" si="0"/>
        <v>14</v>
      </c>
      <c r="S18" s="1">
        <v>5.2813646164690702E-4</v>
      </c>
      <c r="T18">
        <f t="shared" si="1"/>
        <v>7.1428571428571425E-2</v>
      </c>
      <c r="U18">
        <f t="shared" si="2"/>
        <v>0.42857142857142855</v>
      </c>
      <c r="V18">
        <f t="shared" si="3"/>
        <v>7.1428571428571452E-2</v>
      </c>
      <c r="W18">
        <f t="shared" si="4"/>
        <v>0.4285714285714286</v>
      </c>
      <c r="Y18">
        <f t="shared" si="5"/>
        <v>1</v>
      </c>
      <c r="Z18" s="3"/>
      <c r="AA18" s="2"/>
      <c r="AB18" s="2"/>
      <c r="AC18" s="2"/>
      <c r="AD18" s="2"/>
      <c r="AE18" s="3"/>
      <c r="AF18" s="2"/>
      <c r="AG18" s="2"/>
      <c r="AH18" s="3"/>
      <c r="AI18" s="3"/>
      <c r="AJ18" s="2"/>
      <c r="AK18" s="2"/>
      <c r="AL18" s="2"/>
      <c r="AM18" s="3"/>
      <c r="AN18" s="2"/>
      <c r="AO18" s="3"/>
      <c r="AP18" s="2"/>
      <c r="AQ18" s="2"/>
      <c r="AR18" s="2"/>
      <c r="AS18" s="2"/>
      <c r="AT18" s="2"/>
      <c r="AU18" s="3"/>
      <c r="AV18" s="2"/>
      <c r="AW18" s="2"/>
      <c r="AX18" s="2"/>
      <c r="AY18" s="3"/>
      <c r="AZ18" s="3"/>
      <c r="BA18" s="3"/>
      <c r="BB18" s="3"/>
      <c r="BC18" s="3"/>
      <c r="BD18" s="2"/>
      <c r="BE18" s="2"/>
      <c r="BF18" s="3"/>
      <c r="BG18" s="3"/>
      <c r="BH18" s="2"/>
      <c r="BI18" s="3"/>
      <c r="BJ18" s="2"/>
      <c r="BK18" s="2"/>
      <c r="BL18" s="2"/>
      <c r="BM18" s="3"/>
      <c r="BN18" s="3"/>
      <c r="BO18" s="3"/>
      <c r="BP18" s="3"/>
      <c r="BQ18" s="2"/>
      <c r="BR18" s="2"/>
      <c r="BS18" s="2"/>
      <c r="BT18" s="3"/>
      <c r="BU18" s="3"/>
      <c r="BV18" s="2"/>
    </row>
    <row r="19" spans="1:74">
      <c r="A19" s="2">
        <v>0.95795979369200301</v>
      </c>
      <c r="B19" s="3">
        <v>2.1263066665742798E-3</v>
      </c>
      <c r="C19" s="2">
        <v>0.96398175075723902</v>
      </c>
      <c r="D19" s="2">
        <v>2.42137794832992E-3</v>
      </c>
      <c r="E19" s="3">
        <v>1.2680292574622399E-2</v>
      </c>
      <c r="F19" s="2">
        <v>0.94878119330111299</v>
      </c>
      <c r="G19" s="2">
        <v>0.88863374649308102</v>
      </c>
      <c r="H19" s="2">
        <v>0.77672636668761097</v>
      </c>
      <c r="I19" s="2">
        <v>0.92625944625436796</v>
      </c>
      <c r="J19" s="2">
        <v>0.93630723089492296</v>
      </c>
      <c r="K19" s="2">
        <v>9.2092025766930194E-2</v>
      </c>
      <c r="L19" s="2">
        <v>0.94920340947096904</v>
      </c>
      <c r="M19" s="2">
        <v>0.94394178627534497</v>
      </c>
      <c r="N19" s="2">
        <v>0.93987543235098503</v>
      </c>
      <c r="O19" s="3"/>
      <c r="P19" s="2"/>
      <c r="Q19" s="2"/>
      <c r="R19">
        <f t="shared" si="0"/>
        <v>14</v>
      </c>
      <c r="S19" s="1">
        <v>3.4587997602715699E-4</v>
      </c>
      <c r="T19">
        <f t="shared" si="1"/>
        <v>0.14285714285714285</v>
      </c>
      <c r="U19">
        <f t="shared" si="2"/>
        <v>0.21428571428571427</v>
      </c>
      <c r="V19">
        <f t="shared" si="3"/>
        <v>7.1428571428571425E-2</v>
      </c>
      <c r="W19">
        <f t="shared" si="4"/>
        <v>0.5</v>
      </c>
      <c r="Y19">
        <f t="shared" si="5"/>
        <v>0.92857142857142849</v>
      </c>
      <c r="Z19" s="3"/>
      <c r="AA19" s="2"/>
      <c r="AB19" s="2"/>
      <c r="AC19" s="3"/>
      <c r="AD19" s="2"/>
      <c r="AE19" s="2"/>
      <c r="AF19" s="3"/>
      <c r="AG19" s="3"/>
      <c r="AH19" s="3"/>
      <c r="AI19" s="2"/>
      <c r="AJ19" s="2"/>
      <c r="AK19" s="3"/>
      <c r="AL19" s="2"/>
      <c r="AM19" s="2"/>
      <c r="AN19" s="3"/>
      <c r="AO19" s="2"/>
      <c r="AP19" s="2"/>
      <c r="AQ19" s="2"/>
      <c r="AR19" s="2"/>
      <c r="AS19" s="2"/>
      <c r="AT19" s="3"/>
      <c r="AU19" s="3"/>
      <c r="AV19" s="2"/>
      <c r="AW19" s="2"/>
      <c r="AX19" s="3"/>
      <c r="AY19" s="2"/>
      <c r="AZ19" s="2"/>
      <c r="BA19" s="3"/>
      <c r="BB19" s="3"/>
      <c r="BC19" s="2"/>
      <c r="BD19" s="2"/>
      <c r="BE19" s="2"/>
      <c r="BF19" s="3"/>
      <c r="BG19" s="2"/>
      <c r="BH19" s="3"/>
      <c r="BI19" s="2"/>
      <c r="BJ19" s="2"/>
      <c r="BK19" s="2"/>
      <c r="BL19" s="3"/>
      <c r="BM19" s="2"/>
      <c r="BN19" s="2"/>
      <c r="BO19" s="3"/>
      <c r="BP19" s="3"/>
      <c r="BQ19" s="2"/>
      <c r="BR19" s="2"/>
      <c r="BS19" s="2"/>
      <c r="BT19" s="3"/>
      <c r="BU19" s="2"/>
      <c r="BV19" s="3"/>
    </row>
    <row r="20" spans="1:74">
      <c r="A20" s="2">
        <v>0.95807853098912699</v>
      </c>
      <c r="B20" s="2">
        <v>0.95480677239557499</v>
      </c>
      <c r="C20" s="2">
        <v>0.95724258836138498</v>
      </c>
      <c r="D20" s="2">
        <v>0.96165891222268296</v>
      </c>
      <c r="E20" s="2">
        <v>0.96259846628732004</v>
      </c>
      <c r="F20" s="3">
        <v>0.96315711349341104</v>
      </c>
      <c r="G20" s="3">
        <v>0.90974752665075298</v>
      </c>
      <c r="H20" s="2">
        <v>2.5391154203634501E-2</v>
      </c>
      <c r="I20" s="3">
        <v>0.92487056059061201</v>
      </c>
      <c r="J20" s="2">
        <v>0.94073895403364305</v>
      </c>
      <c r="K20" s="2">
        <v>0.94785715174222995</v>
      </c>
      <c r="L20" s="2">
        <v>0.94912557919975404</v>
      </c>
      <c r="M20" s="2">
        <v>0.94731405656440604</v>
      </c>
      <c r="N20" s="2">
        <v>0.93971810646198095</v>
      </c>
      <c r="O20" s="2"/>
      <c r="P20" s="2"/>
      <c r="Q20" s="2"/>
      <c r="R20">
        <f t="shared" si="0"/>
        <v>14</v>
      </c>
      <c r="S20">
        <v>0.996107352608819</v>
      </c>
      <c r="T20">
        <f t="shared" si="1"/>
        <v>0.42857142857142855</v>
      </c>
      <c r="U20">
        <f t="shared" si="2"/>
        <v>7.1428571428571425E-2</v>
      </c>
      <c r="V20">
        <f t="shared" si="3"/>
        <v>0</v>
      </c>
      <c r="W20">
        <f t="shared" si="4"/>
        <v>0.5</v>
      </c>
      <c r="Y20">
        <f t="shared" si="5"/>
        <v>1</v>
      </c>
      <c r="Z20" s="2"/>
      <c r="AA20" s="2"/>
      <c r="AB20" s="2"/>
      <c r="AC20" s="2"/>
      <c r="AD20" s="2"/>
      <c r="AE20" s="2"/>
      <c r="AF20" s="3"/>
      <c r="AG20" s="3"/>
      <c r="AH20" s="2"/>
      <c r="AI20" s="2"/>
      <c r="AJ20" s="2"/>
      <c r="AK20" s="3"/>
      <c r="AL20" s="3"/>
      <c r="AM20" s="2"/>
      <c r="AN20" s="2"/>
      <c r="AO20" s="2"/>
      <c r="AP20" s="3"/>
      <c r="AQ20" s="2"/>
      <c r="AR20" s="2"/>
      <c r="AS20" s="2"/>
      <c r="AT20" s="2"/>
      <c r="AU20" s="3"/>
      <c r="AV20" s="2"/>
      <c r="AW20" s="2"/>
      <c r="AX20" s="3"/>
      <c r="AY20" s="2"/>
      <c r="AZ20" s="2"/>
      <c r="BA20" s="3"/>
      <c r="BB20" s="3"/>
      <c r="BC20" s="3"/>
      <c r="BD20" s="3"/>
      <c r="BE20" s="2"/>
      <c r="BF20" s="3"/>
      <c r="BG20" s="2"/>
      <c r="BH20" s="2"/>
      <c r="BI20" s="3"/>
      <c r="BJ20" s="2"/>
      <c r="BK20" s="2"/>
      <c r="BL20" s="3"/>
      <c r="BM20" s="2"/>
      <c r="BN20" s="2"/>
      <c r="BO20" s="3"/>
      <c r="BP20" s="3"/>
      <c r="BQ20" s="3"/>
      <c r="BR20" s="3"/>
      <c r="BS20" s="2"/>
      <c r="BT20" s="3"/>
      <c r="BU20" s="2"/>
      <c r="BV20" s="2"/>
    </row>
    <row r="21" spans="1:74">
      <c r="A21" s="3">
        <v>0.95807793234884997</v>
      </c>
      <c r="B21" s="3">
        <v>9.8182498399307307E-4</v>
      </c>
      <c r="C21" s="2">
        <v>1.3591873541772899E-3</v>
      </c>
      <c r="D21" s="3">
        <v>1.1136520455556E-3</v>
      </c>
      <c r="E21" s="2">
        <v>2.7641624974332202E-3</v>
      </c>
      <c r="F21" s="3">
        <v>1.1034641152014E-3</v>
      </c>
      <c r="G21" s="2">
        <v>0.88105692730239005</v>
      </c>
      <c r="H21" s="2">
        <v>4.90705898874658E-3</v>
      </c>
      <c r="I21" s="3">
        <v>3.5531838553536301E-3</v>
      </c>
      <c r="J21" s="2">
        <v>2.0794190349244799E-3</v>
      </c>
      <c r="K21" s="2">
        <v>0.91695356937075201</v>
      </c>
      <c r="L21" s="3">
        <v>0.94910864154400998</v>
      </c>
      <c r="M21" s="2">
        <v>0.94475289570966203</v>
      </c>
      <c r="N21" s="2">
        <v>0.93736760658443596</v>
      </c>
      <c r="O21" s="3"/>
      <c r="P21" s="2"/>
      <c r="Q21" s="2"/>
      <c r="R21">
        <f t="shared" si="0"/>
        <v>14</v>
      </c>
      <c r="S21" s="1">
        <v>1.3702194798840601E-4</v>
      </c>
      <c r="T21">
        <f t="shared" si="1"/>
        <v>7.1428571428571425E-2</v>
      </c>
      <c r="U21">
        <f t="shared" si="2"/>
        <v>0.5714285714285714</v>
      </c>
      <c r="V21">
        <f t="shared" si="3"/>
        <v>0</v>
      </c>
      <c r="W21">
        <f t="shared" si="4"/>
        <v>0.3571428571428571</v>
      </c>
      <c r="Y21">
        <f t="shared" si="5"/>
        <v>0.99999999999999989</v>
      </c>
      <c r="Z21" s="3"/>
      <c r="AA21" s="2"/>
      <c r="AB21" s="2"/>
      <c r="AC21" s="3"/>
      <c r="AD21" s="3"/>
      <c r="AE21" s="2"/>
      <c r="AF21" s="2"/>
      <c r="AG21" s="3"/>
      <c r="AH21" s="2"/>
      <c r="AI21" s="2"/>
      <c r="AJ21" s="3"/>
      <c r="AK21" s="2"/>
      <c r="AL21" s="2"/>
      <c r="AM21" s="3"/>
      <c r="AN21" s="2"/>
      <c r="AO21" s="3"/>
      <c r="AP21" s="3"/>
      <c r="AQ21" s="2"/>
      <c r="AR21" s="3"/>
      <c r="AS21" s="2"/>
      <c r="AT21" s="2"/>
      <c r="AU21" s="3"/>
      <c r="AV21" s="2"/>
      <c r="AW21" s="2"/>
      <c r="AX21" s="3"/>
      <c r="AY21" s="2"/>
      <c r="AZ21" s="2"/>
      <c r="BA21" s="3"/>
      <c r="BB21" s="2"/>
      <c r="BC21" s="3"/>
      <c r="BD21" s="3"/>
      <c r="BE21" s="3"/>
      <c r="BF21" s="3"/>
      <c r="BG21" s="2"/>
      <c r="BH21" s="2"/>
      <c r="BI21" s="3"/>
      <c r="BJ21" s="2"/>
      <c r="BK21" s="2"/>
      <c r="BL21" s="3"/>
      <c r="BM21" s="2"/>
      <c r="BN21" s="2"/>
      <c r="BO21" s="3"/>
      <c r="BP21" s="2"/>
      <c r="BQ21" s="2"/>
      <c r="BR21" s="2"/>
      <c r="BS21" s="3"/>
      <c r="BT21" s="3"/>
      <c r="BU21" s="2"/>
      <c r="BV21" s="2"/>
    </row>
    <row r="22" spans="1:74">
      <c r="A22" s="3">
        <v>0.958074814569851</v>
      </c>
      <c r="B22" s="3">
        <v>2.6347798185670399E-4</v>
      </c>
      <c r="C22" s="2">
        <v>0.92089934571886101</v>
      </c>
      <c r="D22" s="3">
        <v>2.5207091258927001E-4</v>
      </c>
      <c r="E22" s="2">
        <v>3.1750273952816703E-2</v>
      </c>
      <c r="F22" s="3">
        <v>8.6519464234484703E-4</v>
      </c>
      <c r="G22" s="2">
        <v>5.63771822679048E-2</v>
      </c>
      <c r="H22" s="3">
        <v>1.8389178291099501E-2</v>
      </c>
      <c r="I22" s="2">
        <v>0.92304397437273</v>
      </c>
      <c r="J22" s="3">
        <v>0.94019279429095504</v>
      </c>
      <c r="K22" s="3">
        <v>1.1420793224715399E-2</v>
      </c>
      <c r="L22" s="3">
        <v>0.94903827472361701</v>
      </c>
      <c r="M22" s="2">
        <v>0.94765910559645194</v>
      </c>
      <c r="N22" s="3">
        <v>0.94081484142966898</v>
      </c>
      <c r="O22" s="3"/>
      <c r="P22" s="2"/>
      <c r="Q22" s="2"/>
      <c r="R22">
        <f t="shared" si="0"/>
        <v>14</v>
      </c>
      <c r="S22" s="1">
        <v>7.3352722202615905E-5</v>
      </c>
      <c r="T22">
        <f t="shared" si="1"/>
        <v>7.1428571428571425E-2</v>
      </c>
      <c r="U22">
        <f t="shared" si="2"/>
        <v>0.42857142857142855</v>
      </c>
      <c r="V22">
        <f t="shared" si="3"/>
        <v>7.1428571428571452E-2</v>
      </c>
      <c r="W22">
        <f t="shared" si="4"/>
        <v>0.4285714285714286</v>
      </c>
      <c r="Y22">
        <f t="shared" si="5"/>
        <v>1</v>
      </c>
      <c r="Z22" s="2"/>
      <c r="AA22" s="2"/>
      <c r="AB22" s="3"/>
      <c r="AC22" s="3"/>
      <c r="AD22" s="2"/>
      <c r="AE22" s="2"/>
      <c r="AF22" s="2"/>
      <c r="AG22" s="2"/>
      <c r="AH22" s="2"/>
      <c r="AI22" s="2"/>
      <c r="AJ22" s="3"/>
      <c r="AK22" s="2"/>
      <c r="AL22" s="2"/>
      <c r="AM22" s="2"/>
      <c r="AN22" s="3"/>
      <c r="AO22" s="2"/>
      <c r="AP22" s="2"/>
      <c r="AQ22" s="3"/>
      <c r="AR22" s="2"/>
      <c r="AS22" s="3"/>
      <c r="AT22" s="2"/>
      <c r="AU22" s="2"/>
      <c r="AV22" s="2"/>
      <c r="AW22" s="3"/>
      <c r="AX22" s="3"/>
      <c r="AY22" s="2"/>
      <c r="AZ22" s="2"/>
      <c r="BA22" s="3"/>
      <c r="BB22" s="3"/>
      <c r="BC22" s="2"/>
      <c r="BD22" s="2"/>
      <c r="BE22" s="2"/>
      <c r="BF22" s="3"/>
      <c r="BG22" s="3"/>
      <c r="BH22" s="3"/>
      <c r="BI22" s="2"/>
      <c r="BJ22" s="2"/>
      <c r="BK22" s="3"/>
      <c r="BL22" s="2"/>
      <c r="BM22" s="2"/>
      <c r="BN22" s="2"/>
      <c r="BO22" s="3"/>
      <c r="BP22" s="3"/>
      <c r="BQ22" s="2"/>
      <c r="BR22" s="2"/>
      <c r="BS22" s="2"/>
      <c r="BT22" s="3"/>
      <c r="BU22" s="2"/>
      <c r="BV22" s="3"/>
    </row>
    <row r="23" spans="1:74">
      <c r="A23" s="2">
        <v>0.95820414820017097</v>
      </c>
      <c r="B23" s="3">
        <v>9.9398407608481407E-4</v>
      </c>
      <c r="C23" s="2">
        <v>0.95792598956290897</v>
      </c>
      <c r="D23" s="3">
        <v>4.6440967330789202E-4</v>
      </c>
      <c r="E23" s="2">
        <v>1.13374848678923E-2</v>
      </c>
      <c r="F23" s="3">
        <v>9.3489204094658704E-4</v>
      </c>
      <c r="G23" s="2">
        <v>4.12579678078816E-3</v>
      </c>
      <c r="H23" s="2">
        <v>2.3581630109953998E-3</v>
      </c>
      <c r="I23" s="3">
        <v>1.2400124044517701E-2</v>
      </c>
      <c r="J23" s="2">
        <v>0.93899469440253103</v>
      </c>
      <c r="K23" s="2">
        <v>0.94748423358401601</v>
      </c>
      <c r="L23" s="2">
        <v>0.94904336404473999</v>
      </c>
      <c r="M23" s="2">
        <v>0.94697412378022705</v>
      </c>
      <c r="N23" s="3">
        <v>0.93434630748550496</v>
      </c>
      <c r="O23" s="3"/>
      <c r="P23" s="2"/>
      <c r="Q23" s="3"/>
      <c r="R23">
        <f t="shared" si="0"/>
        <v>14</v>
      </c>
      <c r="S23" s="1">
        <v>3.5732305654229502E-5</v>
      </c>
      <c r="T23">
        <f t="shared" si="1"/>
        <v>0.14285714285714285</v>
      </c>
      <c r="U23">
        <f t="shared" si="2"/>
        <v>0.5</v>
      </c>
      <c r="V23">
        <f t="shared" si="3"/>
        <v>0</v>
      </c>
      <c r="W23">
        <f t="shared" si="4"/>
        <v>0.35714285714285715</v>
      </c>
      <c r="Y23">
        <f t="shared" si="5"/>
        <v>1</v>
      </c>
      <c r="Z23" s="2"/>
      <c r="AA23" s="2"/>
      <c r="AB23" s="3"/>
      <c r="AC23" s="3"/>
      <c r="AD23" s="2"/>
      <c r="AE23" s="3"/>
      <c r="AF23" s="3"/>
      <c r="AG23" s="2"/>
      <c r="AH23" s="2"/>
      <c r="AI23" s="2"/>
      <c r="AJ23" s="2"/>
      <c r="AK23" s="2"/>
      <c r="AL23" s="2"/>
      <c r="AM23" s="3"/>
      <c r="AN23" s="2"/>
      <c r="AO23" s="2"/>
      <c r="AP23" s="2"/>
      <c r="AQ23" s="2"/>
      <c r="AR23" s="2"/>
      <c r="AS23" s="2"/>
      <c r="AT23" s="3"/>
      <c r="AU23" s="2"/>
      <c r="AV23" s="2"/>
      <c r="AW23" s="3"/>
      <c r="AX23" s="2"/>
      <c r="AY23" s="2"/>
      <c r="AZ23" s="3"/>
      <c r="BA23" s="3"/>
      <c r="BB23" s="3"/>
      <c r="BC23" s="3"/>
      <c r="BD23" s="3"/>
      <c r="BE23" s="3"/>
      <c r="BF23" s="3"/>
      <c r="BG23" s="3"/>
      <c r="BH23" s="3"/>
      <c r="BI23" s="2"/>
      <c r="BJ23" s="2"/>
      <c r="BK23" s="3"/>
      <c r="BL23" s="2"/>
      <c r="BM23" s="2"/>
      <c r="BN23" s="3"/>
      <c r="BO23" s="2"/>
      <c r="BP23" s="3"/>
      <c r="BQ23" s="3"/>
      <c r="BR23" s="3"/>
      <c r="BS23" s="3"/>
      <c r="BT23" s="3"/>
      <c r="BU23" s="3"/>
      <c r="BV23" s="3"/>
    </row>
    <row r="24" spans="1:74">
      <c r="A24" s="3">
        <v>0.95825168887772005</v>
      </c>
      <c r="B24" s="3">
        <v>5.8201827234443696E-3</v>
      </c>
      <c r="C24" s="3">
        <v>0.96362525918852304</v>
      </c>
      <c r="D24" s="3">
        <v>3.9231344637326399E-5</v>
      </c>
      <c r="E24" s="2">
        <v>0.94788985895586697</v>
      </c>
      <c r="F24" s="2">
        <v>2.7575953679600199E-2</v>
      </c>
      <c r="G24" s="3">
        <v>0.90354118897265201</v>
      </c>
      <c r="H24" s="3">
        <v>0.85342627866544296</v>
      </c>
      <c r="I24" s="2">
        <v>0.869690641633176</v>
      </c>
      <c r="J24" s="2">
        <v>0.94088965996193397</v>
      </c>
      <c r="K24" s="3">
        <v>0.91889212218167204</v>
      </c>
      <c r="L24" s="2">
        <v>0.94906927690557596</v>
      </c>
      <c r="M24" s="3">
        <v>0.94581749048151598</v>
      </c>
      <c r="N24" s="3">
        <v>0.92863313169850203</v>
      </c>
      <c r="O24" s="3"/>
      <c r="P24" s="2"/>
      <c r="Q24" s="2"/>
      <c r="R24">
        <f t="shared" si="0"/>
        <v>14</v>
      </c>
      <c r="S24" s="1">
        <v>3.2377700793361301E-5</v>
      </c>
      <c r="T24">
        <f t="shared" si="1"/>
        <v>0.14285714285714285</v>
      </c>
      <c r="U24">
        <f t="shared" si="2"/>
        <v>0.21428571428571427</v>
      </c>
      <c r="V24">
        <f t="shared" si="3"/>
        <v>0</v>
      </c>
      <c r="W24">
        <f t="shared" si="4"/>
        <v>0.64285714285714279</v>
      </c>
      <c r="Y24">
        <f t="shared" si="5"/>
        <v>0.99999999999999989</v>
      </c>
      <c r="Z24" s="2"/>
      <c r="AA24" s="3"/>
      <c r="AB24" s="3"/>
      <c r="AC24" s="3"/>
      <c r="AD24" s="2"/>
      <c r="AE24" s="2"/>
      <c r="AF24" s="2"/>
      <c r="AG24" s="3"/>
      <c r="AH24" s="3"/>
      <c r="AI24" s="2"/>
      <c r="AJ24" s="3"/>
      <c r="AK24" s="3"/>
      <c r="AL24" s="3"/>
      <c r="AM24" s="3"/>
      <c r="AN24" s="2"/>
      <c r="AO24" s="2"/>
      <c r="AP24" s="3"/>
      <c r="AQ24" s="3"/>
      <c r="AR24" s="2"/>
      <c r="AS24" s="2"/>
      <c r="AT24" s="2"/>
      <c r="AU24" s="2"/>
      <c r="AV24" s="3"/>
      <c r="AW24" s="3"/>
      <c r="AX24" s="3"/>
      <c r="AY24" s="3"/>
      <c r="AZ24" s="2"/>
      <c r="BA24" s="3"/>
      <c r="BB24" s="2"/>
      <c r="BC24" s="3"/>
      <c r="BD24" s="3"/>
      <c r="BE24" s="3"/>
      <c r="BF24" s="3"/>
      <c r="BG24" s="3"/>
      <c r="BH24" s="3"/>
      <c r="BI24" s="2"/>
      <c r="BJ24" s="2"/>
      <c r="BK24" s="3"/>
      <c r="BL24" s="3"/>
      <c r="BM24" s="3"/>
      <c r="BN24" s="2"/>
      <c r="BO24" s="3"/>
      <c r="BP24" s="2"/>
      <c r="BQ24" s="3"/>
      <c r="BR24" s="3"/>
      <c r="BS24" s="2"/>
      <c r="BT24" s="3"/>
      <c r="BU24" s="3"/>
      <c r="BV24" s="3"/>
    </row>
    <row r="25" spans="1:74">
      <c r="A25" s="3">
        <v>0.95823190068133302</v>
      </c>
      <c r="B25" s="2">
        <v>0.95676142769817296</v>
      </c>
      <c r="C25" s="2">
        <v>0.967650840007934</v>
      </c>
      <c r="D25" s="3">
        <v>0.95426545895215698</v>
      </c>
      <c r="E25" s="2">
        <v>0.96567379272380605</v>
      </c>
      <c r="F25" s="3">
        <v>1.2831288811377701E-2</v>
      </c>
      <c r="G25" s="3">
        <v>0.90483998756824602</v>
      </c>
      <c r="H25" s="3">
        <v>0.89187405014734</v>
      </c>
      <c r="I25" s="2">
        <v>0.92359270963883999</v>
      </c>
      <c r="J25" s="2">
        <v>0.94394166667034896</v>
      </c>
      <c r="K25" s="3">
        <v>0.94739320966959195</v>
      </c>
      <c r="L25" s="2">
        <v>0.94903312819913699</v>
      </c>
      <c r="M25" s="3">
        <v>0.947939757444763</v>
      </c>
      <c r="N25" s="2">
        <v>0.94108945010509704</v>
      </c>
      <c r="O25" s="2"/>
      <c r="P25" s="2"/>
      <c r="Q25" s="2"/>
      <c r="R25">
        <f t="shared" si="0"/>
        <v>14</v>
      </c>
      <c r="S25">
        <v>0.99585575803446003</v>
      </c>
      <c r="T25">
        <f t="shared" si="1"/>
        <v>0.35714285714285715</v>
      </c>
      <c r="U25">
        <f t="shared" si="2"/>
        <v>7.1428571428571425E-2</v>
      </c>
      <c r="V25">
        <f t="shared" si="3"/>
        <v>0</v>
      </c>
      <c r="W25">
        <f t="shared" si="4"/>
        <v>0.5714285714285714</v>
      </c>
      <c r="Y25">
        <f t="shared" si="5"/>
        <v>1</v>
      </c>
      <c r="Z25" s="2"/>
      <c r="AA25" s="3"/>
      <c r="AB25" s="3"/>
      <c r="AC25" s="2"/>
      <c r="AD25" s="3"/>
      <c r="AE25" s="2"/>
      <c r="AF25" s="3"/>
      <c r="AG25" s="3"/>
      <c r="AH25" s="3"/>
      <c r="AI25" s="2"/>
      <c r="AJ25" s="3"/>
      <c r="AK25" s="2"/>
      <c r="AL25" s="2"/>
      <c r="AM25" s="3"/>
      <c r="AN25" s="2"/>
      <c r="AO25" s="2"/>
      <c r="AP25" s="3"/>
      <c r="AQ25" s="2"/>
      <c r="AR25" s="3"/>
      <c r="AS25" s="3"/>
      <c r="AT25" s="3"/>
      <c r="AU25" s="3"/>
      <c r="AV25" s="3"/>
      <c r="AW25" s="2"/>
      <c r="AX25" s="2"/>
      <c r="AY25" s="2"/>
      <c r="AZ25" s="2"/>
      <c r="BA25" s="3"/>
      <c r="BB25" s="2"/>
      <c r="BC25" s="3"/>
      <c r="BD25" s="2"/>
      <c r="BE25" s="3"/>
      <c r="BF25" s="3"/>
      <c r="BG25" s="3"/>
      <c r="BH25" s="2"/>
      <c r="BI25" s="2"/>
      <c r="BJ25" s="2"/>
      <c r="BK25" s="2"/>
      <c r="BL25" s="2"/>
      <c r="BM25" s="2"/>
      <c r="BN25" s="2"/>
      <c r="BO25" s="2"/>
      <c r="BP25" s="2"/>
      <c r="BQ25" s="3"/>
      <c r="BR25" s="2"/>
      <c r="BS25" s="3"/>
      <c r="BT25" s="3"/>
      <c r="BU25" s="3"/>
      <c r="BV25" s="2"/>
    </row>
    <row r="26" spans="1:74">
      <c r="A26" s="2">
        <v>0.95827608428587396</v>
      </c>
      <c r="B26" s="2">
        <v>1.8095249111934901E-3</v>
      </c>
      <c r="C26" s="2">
        <v>4.2613436885802899E-3</v>
      </c>
      <c r="D26" s="3">
        <v>1.8661927207697299E-3</v>
      </c>
      <c r="E26" s="2">
        <v>0.95557867903232596</v>
      </c>
      <c r="F26" s="2">
        <v>2.58850428499842E-3</v>
      </c>
      <c r="G26" s="3">
        <v>4.1416353584666499E-3</v>
      </c>
      <c r="H26" s="2">
        <v>1.8042327769901101E-3</v>
      </c>
      <c r="I26" s="3">
        <v>7.1954742882975398E-3</v>
      </c>
      <c r="J26" s="3">
        <v>0.66761553710436095</v>
      </c>
      <c r="K26" s="2">
        <v>1.20773463762752E-3</v>
      </c>
      <c r="L26" s="3">
        <v>0.94713749742081799</v>
      </c>
      <c r="M26" s="3">
        <v>0.94833473189585005</v>
      </c>
      <c r="N26" s="2">
        <v>0.94050342530025099</v>
      </c>
      <c r="O26" s="2"/>
      <c r="P26" s="2"/>
      <c r="Q26" s="2"/>
      <c r="R26">
        <f t="shared" si="0"/>
        <v>14</v>
      </c>
      <c r="S26" s="1">
        <v>2.11048966122936E-4</v>
      </c>
      <c r="T26">
        <f t="shared" si="1"/>
        <v>0.14285714285714285</v>
      </c>
      <c r="U26">
        <f t="shared" si="2"/>
        <v>0.5714285714285714</v>
      </c>
      <c r="V26">
        <f t="shared" si="3"/>
        <v>0</v>
      </c>
      <c r="W26">
        <f t="shared" si="4"/>
        <v>0.2142857142857143</v>
      </c>
      <c r="X26" s="2"/>
      <c r="Y26">
        <f t="shared" si="5"/>
        <v>0.92857142857142849</v>
      </c>
      <c r="Z26" s="2"/>
      <c r="AA26" s="3"/>
      <c r="AB26" s="2"/>
      <c r="AC26" s="2"/>
      <c r="AD26" s="3"/>
      <c r="AE26" s="2"/>
      <c r="AF26" s="3"/>
      <c r="AG26" s="2"/>
      <c r="AH26" s="3"/>
      <c r="AI26" s="3"/>
      <c r="AJ26" s="2"/>
      <c r="AK26" s="2"/>
      <c r="AL26" s="2"/>
      <c r="AM26" s="3"/>
      <c r="AN26" s="2"/>
      <c r="AO26" s="2"/>
      <c r="AP26" s="2"/>
      <c r="AQ26" s="2"/>
      <c r="AR26" s="3"/>
      <c r="AS26" s="2"/>
      <c r="AT26" s="2"/>
      <c r="AU26" s="2"/>
      <c r="AV26" s="3"/>
      <c r="AW26" s="2"/>
      <c r="AX26" s="2"/>
      <c r="AY26" s="2"/>
      <c r="AZ26" s="2"/>
      <c r="BA26" s="2"/>
      <c r="BB26" s="3"/>
      <c r="BC26" s="2"/>
      <c r="BD26" s="3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3"/>
      <c r="BQ26" s="2"/>
      <c r="BR26" s="3"/>
      <c r="BS26" s="2"/>
      <c r="BT26" s="2"/>
      <c r="BU26" s="2"/>
      <c r="BV26" s="2"/>
    </row>
    <row r="27" spans="1:74">
      <c r="A27" s="3">
        <v>0.958342521229961</v>
      </c>
      <c r="B27" s="3">
        <v>1.0734139965914E-4</v>
      </c>
      <c r="C27" s="2">
        <v>0.96190221024810396</v>
      </c>
      <c r="D27" s="3">
        <v>4.1785821815469798E-4</v>
      </c>
      <c r="E27" s="2">
        <v>0.96314352586546204</v>
      </c>
      <c r="F27" s="3">
        <v>1.26977829571984E-2</v>
      </c>
      <c r="G27" s="3">
        <v>2.5445747465670701E-2</v>
      </c>
      <c r="H27" s="3">
        <v>1.2104402963887101E-2</v>
      </c>
      <c r="I27" s="3">
        <v>0.92269088607670602</v>
      </c>
      <c r="J27" s="3">
        <v>0.94510457270737502</v>
      </c>
      <c r="K27" s="2">
        <v>0.92725113045651897</v>
      </c>
      <c r="L27" s="2">
        <v>0.94896031266074299</v>
      </c>
      <c r="M27" s="3">
        <v>0.94852792973026101</v>
      </c>
      <c r="N27" s="2">
        <v>0.94151300982422703</v>
      </c>
      <c r="O27" s="3"/>
      <c r="P27" s="3"/>
      <c r="Q27" s="2"/>
      <c r="R27">
        <f t="shared" si="0"/>
        <v>14</v>
      </c>
      <c r="S27" s="1">
        <v>5.0193341215475497E-5</v>
      </c>
      <c r="T27">
        <f t="shared" si="1"/>
        <v>0.21428571428571427</v>
      </c>
      <c r="U27">
        <f t="shared" si="2"/>
        <v>0.35714285714285715</v>
      </c>
      <c r="V27">
        <f t="shared" si="3"/>
        <v>0</v>
      </c>
      <c r="W27">
        <f t="shared" si="4"/>
        <v>0.4285714285714286</v>
      </c>
      <c r="X27" s="3"/>
      <c r="Y27">
        <f t="shared" si="5"/>
        <v>1</v>
      </c>
      <c r="Z27" s="2"/>
      <c r="AA27" s="3"/>
      <c r="AB27" s="3"/>
      <c r="AC27" s="3"/>
      <c r="AD27" s="3"/>
      <c r="AE27" s="2"/>
      <c r="AF27" s="3"/>
      <c r="AG27" s="2"/>
      <c r="AH27" s="3"/>
      <c r="AI27" s="2"/>
      <c r="AJ27" s="3"/>
      <c r="AK27" s="2"/>
      <c r="AL27" s="3"/>
      <c r="AM27" s="3"/>
      <c r="AN27" s="2"/>
      <c r="AO27" s="3"/>
      <c r="AP27" s="3"/>
      <c r="AQ27" s="3"/>
      <c r="AR27" s="3"/>
      <c r="AS27" s="3"/>
      <c r="AT27" s="2"/>
      <c r="AU27" s="2"/>
      <c r="AV27" s="3"/>
      <c r="AW27" s="2"/>
      <c r="AX27" s="3"/>
      <c r="AY27" s="3"/>
      <c r="AZ27" s="2"/>
      <c r="BA27" s="3"/>
      <c r="BB27" s="2"/>
      <c r="BC27" s="3"/>
      <c r="BD27" s="3"/>
      <c r="BE27" s="3"/>
      <c r="BF27" s="3"/>
      <c r="BG27" s="3"/>
      <c r="BH27" s="2"/>
      <c r="BI27" s="2"/>
      <c r="BJ27" s="3"/>
      <c r="BK27" s="2"/>
      <c r="BL27" s="3"/>
      <c r="BM27" s="3"/>
      <c r="BN27" s="2"/>
      <c r="BO27" s="3"/>
      <c r="BP27" s="2"/>
      <c r="BQ27" s="3"/>
      <c r="BR27" s="3"/>
      <c r="BS27" s="3"/>
      <c r="BT27" s="2"/>
      <c r="BU27" s="3"/>
      <c r="BV27" s="2"/>
    </row>
    <row r="28" spans="1:74">
      <c r="A28" s="3">
        <v>0.95838740573698999</v>
      </c>
      <c r="B28" s="2">
        <v>0.87131715600245996</v>
      </c>
      <c r="C28" s="2">
        <v>1.04479162765676E-2</v>
      </c>
      <c r="D28" s="2">
        <v>1.3857250970601E-2</v>
      </c>
      <c r="E28" s="2">
        <v>0.957084157799868</v>
      </c>
      <c r="F28" s="2">
        <v>0.93809240792570703</v>
      </c>
      <c r="G28" s="3">
        <v>8.3374704528699096E-3</v>
      </c>
      <c r="H28" s="2">
        <v>1.7590965631203302E-2</v>
      </c>
      <c r="I28" s="3">
        <v>1.4060194333804701E-2</v>
      </c>
      <c r="J28" s="2">
        <v>0.94520176260594202</v>
      </c>
      <c r="K28" s="2">
        <v>0.92364551234082404</v>
      </c>
      <c r="L28" s="2">
        <v>0.948901324007562</v>
      </c>
      <c r="M28" s="2">
        <v>0.94767662238107298</v>
      </c>
      <c r="N28" s="2">
        <v>0.94151529468832496</v>
      </c>
      <c r="O28" s="3"/>
      <c r="P28" s="3"/>
      <c r="Q28" s="2"/>
      <c r="R28">
        <f t="shared" si="0"/>
        <v>14</v>
      </c>
      <c r="S28">
        <v>0.99462948942794704</v>
      </c>
      <c r="T28">
        <f t="shared" si="1"/>
        <v>0.14285714285714285</v>
      </c>
      <c r="U28">
        <f t="shared" si="2"/>
        <v>0.35714285714285715</v>
      </c>
      <c r="V28">
        <f t="shared" si="3"/>
        <v>0</v>
      </c>
      <c r="W28">
        <f t="shared" si="4"/>
        <v>0.5</v>
      </c>
      <c r="X28" s="3"/>
      <c r="Y28">
        <f t="shared" si="5"/>
        <v>1</v>
      </c>
      <c r="Z28" s="2"/>
      <c r="AA28" s="2"/>
      <c r="AB28" s="2"/>
      <c r="AC28" s="3"/>
      <c r="AD28" s="3"/>
      <c r="AE28" s="2"/>
      <c r="AF28" s="3"/>
      <c r="AG28" s="2"/>
      <c r="AH28" s="2"/>
      <c r="AI28" s="2"/>
      <c r="AJ28" s="3"/>
      <c r="AK28" s="2"/>
      <c r="AL28" s="2"/>
      <c r="AM28" s="3"/>
      <c r="AN28" s="2"/>
      <c r="AO28" s="2"/>
      <c r="AP28" s="3"/>
      <c r="AQ28" s="3"/>
      <c r="AR28" s="3"/>
      <c r="AS28" s="2"/>
      <c r="AT28" s="2"/>
      <c r="AU28" s="2"/>
      <c r="AV28" s="2"/>
      <c r="AW28" s="2"/>
      <c r="AX28" s="3"/>
      <c r="AY28" s="2"/>
      <c r="AZ28" s="2"/>
      <c r="BA28" s="3"/>
      <c r="BB28" s="2"/>
      <c r="BC28" s="2"/>
      <c r="BD28" s="3"/>
      <c r="BE28" s="3"/>
      <c r="BF28" s="3"/>
      <c r="BG28" s="3"/>
      <c r="BH28" s="3"/>
      <c r="BI28" s="2"/>
      <c r="BJ28" s="2"/>
      <c r="BK28" s="2"/>
      <c r="BL28" s="2"/>
      <c r="BM28" s="2"/>
      <c r="BN28" s="2"/>
      <c r="BO28" s="3"/>
      <c r="BP28" s="2"/>
      <c r="BQ28" s="2"/>
      <c r="BR28" s="3"/>
      <c r="BS28" s="3"/>
      <c r="BT28" s="3"/>
      <c r="BU28" s="3"/>
      <c r="BV28" s="3"/>
    </row>
    <row r="29" spans="1:74">
      <c r="A29" s="2">
        <v>0.95839045605643802</v>
      </c>
      <c r="B29" s="3">
        <v>5.2624629909592095E-4</v>
      </c>
      <c r="C29" s="2">
        <v>0.95884212111426903</v>
      </c>
      <c r="D29" s="3">
        <v>1.3417980961003E-3</v>
      </c>
      <c r="E29" s="3">
        <v>0.96575196728414603</v>
      </c>
      <c r="F29" s="3">
        <v>0.94934082820711996</v>
      </c>
      <c r="G29" s="2">
        <v>0.89523362835999498</v>
      </c>
      <c r="H29" s="3">
        <v>0.69974340035579496</v>
      </c>
      <c r="I29" s="2">
        <v>0.90225602814436301</v>
      </c>
      <c r="J29" s="2">
        <v>2.54916443233478E-3</v>
      </c>
      <c r="K29" s="2">
        <v>0.91304287346475099</v>
      </c>
      <c r="L29" s="2">
        <v>0.94884669450219095</v>
      </c>
      <c r="M29" s="2">
        <v>0.94408855685431603</v>
      </c>
      <c r="N29" s="2">
        <v>0.94138298767699302</v>
      </c>
      <c r="O29" s="3"/>
      <c r="P29" s="2"/>
      <c r="Q29" s="2"/>
      <c r="R29">
        <f t="shared" si="0"/>
        <v>14</v>
      </c>
      <c r="S29" s="1">
        <v>2.29586241873581E-4</v>
      </c>
      <c r="T29">
        <f t="shared" si="1"/>
        <v>0.21428571428571427</v>
      </c>
      <c r="U29">
        <f t="shared" si="2"/>
        <v>0.21428571428571427</v>
      </c>
      <c r="V29">
        <f t="shared" si="3"/>
        <v>0</v>
      </c>
      <c r="W29">
        <f t="shared" si="4"/>
        <v>0.5</v>
      </c>
      <c r="X29" s="3"/>
      <c r="Y29">
        <f t="shared" si="5"/>
        <v>0.9285714285714286</v>
      </c>
      <c r="Z29" s="3"/>
      <c r="AA29" s="2"/>
      <c r="AB29" s="2"/>
      <c r="AC29" s="3"/>
      <c r="AD29" s="3"/>
      <c r="AE29" s="2"/>
      <c r="AF29" s="2"/>
      <c r="AG29" s="3"/>
      <c r="AH29" s="3"/>
      <c r="AI29" s="2"/>
      <c r="AJ29" s="2"/>
      <c r="AK29" s="2"/>
      <c r="AL29" s="2"/>
      <c r="AM29" s="3"/>
      <c r="AN29" s="3"/>
      <c r="AO29" s="2"/>
      <c r="AP29" s="2"/>
      <c r="AQ29" s="3"/>
      <c r="AR29" s="3"/>
      <c r="AS29" s="2"/>
      <c r="AT29" s="2"/>
      <c r="AU29" s="2"/>
      <c r="AV29" s="2"/>
      <c r="AW29" s="2"/>
      <c r="AX29" s="3"/>
      <c r="AY29" s="3"/>
      <c r="AZ29" s="2"/>
      <c r="BA29" s="3"/>
      <c r="BB29" s="3"/>
      <c r="BC29" s="3"/>
      <c r="BD29" s="2"/>
      <c r="BE29" s="3"/>
      <c r="BF29" s="3"/>
      <c r="BG29" s="2"/>
      <c r="BH29" s="3"/>
      <c r="BI29" s="2"/>
      <c r="BJ29" s="2"/>
      <c r="BK29" s="2"/>
      <c r="BL29" s="3"/>
      <c r="BM29" s="3"/>
      <c r="BN29" s="2"/>
      <c r="BO29" s="2"/>
      <c r="BP29" s="3"/>
      <c r="BQ29" s="3"/>
      <c r="BR29" s="2"/>
      <c r="BS29" s="3"/>
      <c r="BT29" s="2"/>
      <c r="BU29" s="2"/>
      <c r="BV29" s="3"/>
    </row>
    <row r="30" spans="1:74">
      <c r="A30" s="2">
        <v>0.95842027704801003</v>
      </c>
      <c r="B30" s="2">
        <v>8.3903488393628697E-3</v>
      </c>
      <c r="C30" s="2">
        <v>2.4352660670437501E-3</v>
      </c>
      <c r="D30" s="2">
        <v>2.0202132071369199E-3</v>
      </c>
      <c r="E30" s="3">
        <v>1.24470771691143E-3</v>
      </c>
      <c r="F30" s="3">
        <v>3.57148664376091E-3</v>
      </c>
      <c r="G30" s="3">
        <v>2.1818767697926299E-2</v>
      </c>
      <c r="H30" s="2">
        <v>7.9795906275276995E-2</v>
      </c>
      <c r="I30" s="3">
        <v>9.1553352687577597E-3</v>
      </c>
      <c r="J30" s="2">
        <v>0.77550001208084596</v>
      </c>
      <c r="K30" s="2">
        <v>1.7350956691526301E-3</v>
      </c>
      <c r="L30" s="2">
        <v>0.94898538491622297</v>
      </c>
      <c r="M30" s="2">
        <v>0.94864038806709405</v>
      </c>
      <c r="N30" s="2">
        <v>0.93416697722057496</v>
      </c>
      <c r="O30" s="3"/>
      <c r="P30" s="2"/>
      <c r="Q30" s="2"/>
      <c r="R30">
        <f t="shared" si="0"/>
        <v>14</v>
      </c>
      <c r="S30">
        <v>1.0708370960125599E-3</v>
      </c>
      <c r="T30">
        <f t="shared" si="1"/>
        <v>7.1428571428571425E-2</v>
      </c>
      <c r="U30">
        <f t="shared" si="2"/>
        <v>0.5714285714285714</v>
      </c>
      <c r="V30">
        <f t="shared" si="3"/>
        <v>7.1428571428571508E-2</v>
      </c>
      <c r="W30">
        <f t="shared" si="4"/>
        <v>0.21428571428571427</v>
      </c>
      <c r="X30" s="2"/>
      <c r="Y30">
        <f t="shared" si="5"/>
        <v>0.9285714285714286</v>
      </c>
      <c r="Z30" s="2"/>
      <c r="AA30" s="3"/>
      <c r="AB30" s="3"/>
      <c r="AC30" s="3"/>
      <c r="AD30" s="3"/>
      <c r="AE30" s="3"/>
      <c r="AF30" s="2"/>
      <c r="AG30" s="2"/>
      <c r="AH30" s="2"/>
      <c r="AI30" s="2"/>
      <c r="AJ30" s="2"/>
      <c r="AK30" s="2"/>
      <c r="AL30" s="3"/>
      <c r="AM30" s="2"/>
      <c r="AN30" s="3"/>
      <c r="AO30" s="3"/>
      <c r="AP30" s="3"/>
      <c r="AQ30" s="2"/>
      <c r="AR30" s="3"/>
      <c r="AS30" s="3"/>
      <c r="AT30" s="3"/>
      <c r="AU30" s="2"/>
      <c r="AV30" s="2"/>
      <c r="AW30" s="3"/>
      <c r="AX30" s="2"/>
      <c r="AY30" s="2"/>
      <c r="AZ30" s="2"/>
      <c r="BA30" s="3"/>
      <c r="BB30" s="3"/>
      <c r="BC30" s="3"/>
      <c r="BD30" s="3"/>
      <c r="BE30" s="3"/>
      <c r="BF30" s="3"/>
      <c r="BG30" s="2"/>
      <c r="BH30" s="3"/>
      <c r="BI30" s="2"/>
      <c r="BJ30" s="2"/>
      <c r="BK30" s="3"/>
      <c r="BL30" s="2"/>
      <c r="BM30" s="2"/>
      <c r="BN30" s="2"/>
      <c r="BO30" s="3"/>
      <c r="BP30" s="3"/>
      <c r="BQ30" s="3"/>
      <c r="BR30" s="3"/>
      <c r="BS30" s="3"/>
      <c r="BT30" s="3"/>
      <c r="BU30" s="2"/>
      <c r="BV30" s="2"/>
    </row>
    <row r="31" spans="1:74">
      <c r="A31" s="2">
        <v>0.95841619005118495</v>
      </c>
      <c r="B31" s="3">
        <v>2.7911493760822301E-4</v>
      </c>
      <c r="C31" s="2">
        <v>0.95099567842606303</v>
      </c>
      <c r="D31" s="3">
        <v>6.7943197070221805E-5</v>
      </c>
      <c r="E31" s="2">
        <v>0.93196803268070405</v>
      </c>
      <c r="F31" s="2">
        <v>1.38339606091154E-2</v>
      </c>
      <c r="G31" s="2">
        <v>0.80253678425823904</v>
      </c>
      <c r="H31" s="2">
        <v>0.75940847367985798</v>
      </c>
      <c r="I31" s="3">
        <v>0.91565075953367403</v>
      </c>
      <c r="J31" s="3">
        <v>7.6504011516605696E-4</v>
      </c>
      <c r="K31" s="2">
        <v>0.94534889854433402</v>
      </c>
      <c r="L31" s="3">
        <v>0.94897241905004204</v>
      </c>
      <c r="M31" s="2">
        <v>0.94740490009248102</v>
      </c>
      <c r="N31" s="2">
        <v>0.94202133941569099</v>
      </c>
      <c r="O31" s="3"/>
      <c r="P31" s="3"/>
      <c r="Q31" s="2"/>
      <c r="R31">
        <f t="shared" si="0"/>
        <v>14</v>
      </c>
      <c r="S31" s="1">
        <v>5.03970471215664E-5</v>
      </c>
      <c r="T31">
        <f t="shared" si="1"/>
        <v>0.14285714285714285</v>
      </c>
      <c r="U31">
        <f t="shared" si="2"/>
        <v>0.2857142857142857</v>
      </c>
      <c r="V31">
        <f t="shared" si="3"/>
        <v>0</v>
      </c>
      <c r="W31">
        <f t="shared" si="4"/>
        <v>0.42857142857142855</v>
      </c>
      <c r="X31" s="2"/>
      <c r="Y31">
        <f t="shared" si="5"/>
        <v>0.8571428571428571</v>
      </c>
      <c r="Z31" s="2"/>
      <c r="AA31" s="2"/>
      <c r="AB31" s="2"/>
      <c r="AC31" s="3"/>
      <c r="AD31" s="3"/>
      <c r="AE31" s="2"/>
      <c r="AF31" s="2"/>
      <c r="AG31" s="3"/>
      <c r="AH31" s="3"/>
      <c r="AI31" s="2"/>
      <c r="AJ31" s="2"/>
      <c r="AK31" s="2"/>
      <c r="AL31" s="2"/>
      <c r="AM31" s="2"/>
      <c r="AN31" s="2"/>
      <c r="AO31" s="2"/>
      <c r="AP31" s="2"/>
      <c r="AQ31" s="2"/>
      <c r="AR31" s="3"/>
      <c r="AS31" s="2"/>
      <c r="AT31" s="3"/>
      <c r="AU31" s="3"/>
      <c r="AV31" s="2"/>
      <c r="AW31" s="2"/>
      <c r="AX31" s="3"/>
      <c r="AY31" s="3"/>
      <c r="AZ31" s="2"/>
      <c r="BA31" s="3"/>
      <c r="BB31" s="3"/>
      <c r="BC31" s="2"/>
      <c r="BD31" s="3"/>
      <c r="BE31" s="3"/>
      <c r="BF31" s="3"/>
      <c r="BG31" s="2"/>
      <c r="BH31" s="3"/>
      <c r="BI31" s="2"/>
      <c r="BJ31" s="2"/>
      <c r="BK31" s="2"/>
      <c r="BL31" s="3"/>
      <c r="BM31" s="3"/>
      <c r="BN31" s="2"/>
      <c r="BO31" s="3"/>
      <c r="BP31" s="3"/>
      <c r="BQ31" s="2"/>
      <c r="BR31" s="3"/>
      <c r="BS31" s="3"/>
      <c r="BT31" s="3"/>
      <c r="BU31" s="2"/>
      <c r="BV31" s="3"/>
    </row>
    <row r="32" spans="1:74">
      <c r="A32" s="2">
        <v>0.95840424095988797</v>
      </c>
      <c r="B32" s="2">
        <v>0.96300148718205103</v>
      </c>
      <c r="C32" s="2">
        <v>0.95889512965502899</v>
      </c>
      <c r="D32" s="2">
        <v>0.963424646190847</v>
      </c>
      <c r="E32" s="2">
        <v>0.95428377242748497</v>
      </c>
      <c r="F32" s="3">
        <v>0.96121976427986999</v>
      </c>
      <c r="G32" s="3">
        <v>0.89201277708095705</v>
      </c>
      <c r="H32" s="2">
        <v>8.9808838501649092E-3</v>
      </c>
      <c r="I32" s="2">
        <v>0.80406653240141202</v>
      </c>
      <c r="J32" s="2">
        <v>0.92044557260709403</v>
      </c>
      <c r="K32" s="2">
        <v>0.94855382330066196</v>
      </c>
      <c r="L32" s="2">
        <v>0.94888274197858402</v>
      </c>
      <c r="M32" s="2">
        <v>0.94859477083903698</v>
      </c>
      <c r="N32" s="2">
        <v>0.93905939879117595</v>
      </c>
      <c r="O32" s="3"/>
      <c r="P32" s="2"/>
      <c r="Q32" s="2"/>
      <c r="R32">
        <f t="shared" si="0"/>
        <v>14</v>
      </c>
      <c r="S32">
        <v>0.995996287901454</v>
      </c>
      <c r="T32">
        <f t="shared" si="1"/>
        <v>0.42857142857142855</v>
      </c>
      <c r="U32">
        <f t="shared" si="2"/>
        <v>7.1428571428571425E-2</v>
      </c>
      <c r="V32">
        <f t="shared" si="3"/>
        <v>0</v>
      </c>
      <c r="W32">
        <f t="shared" si="4"/>
        <v>0.42857142857142855</v>
      </c>
      <c r="X32" s="2"/>
      <c r="Y32">
        <f t="shared" si="5"/>
        <v>0.9285714285714286</v>
      </c>
      <c r="Z32" s="2"/>
      <c r="AA32" s="2"/>
      <c r="AB32" s="2"/>
      <c r="AC32" s="3"/>
      <c r="AD32" s="2"/>
      <c r="AE32" s="2"/>
      <c r="AF32" s="2"/>
      <c r="AG32" s="3"/>
      <c r="AH32" s="2"/>
      <c r="AI32" s="2"/>
      <c r="AJ32" s="2"/>
      <c r="AK32" s="2"/>
      <c r="AL32" s="2"/>
      <c r="AM32" s="3"/>
      <c r="AN32" s="2"/>
      <c r="AO32" s="3"/>
      <c r="AP32" s="2"/>
      <c r="AQ32" s="2"/>
      <c r="AR32" s="2"/>
      <c r="AS32" s="2"/>
      <c r="AT32" s="2"/>
      <c r="AU32" s="3"/>
      <c r="AV32" s="2"/>
      <c r="AW32" s="2"/>
      <c r="AX32" s="2"/>
      <c r="AY32" s="3"/>
      <c r="AZ32" s="2"/>
      <c r="BA32" s="3"/>
      <c r="BB32" s="2"/>
      <c r="BC32" s="3"/>
      <c r="BD32" s="2"/>
      <c r="BE32" s="2"/>
      <c r="BF32" s="2"/>
      <c r="BG32" s="3"/>
      <c r="BH32" s="2"/>
      <c r="BI32" s="2"/>
      <c r="BJ32" s="2"/>
      <c r="BK32" s="2"/>
      <c r="BL32" s="2"/>
      <c r="BM32" s="3"/>
      <c r="BN32" s="2"/>
      <c r="BO32" s="3"/>
      <c r="BP32" s="2"/>
      <c r="BQ32" s="3"/>
      <c r="BR32" s="2"/>
      <c r="BS32" s="2"/>
      <c r="BT32" s="2"/>
      <c r="BU32" s="3"/>
      <c r="BV32" s="2"/>
    </row>
    <row r="33" spans="1:74">
      <c r="A33" s="2">
        <v>0.95851037506637704</v>
      </c>
      <c r="B33" s="2">
        <v>3.6055129117176701E-3</v>
      </c>
      <c r="C33" s="3">
        <v>7.5107302303810397E-4</v>
      </c>
      <c r="D33" s="2">
        <v>0.95541269653540195</v>
      </c>
      <c r="E33" s="2">
        <v>1.84523700162802E-3</v>
      </c>
      <c r="F33" s="2">
        <v>0.96020232778356496</v>
      </c>
      <c r="G33" s="2">
        <v>3.9125637123777098E-3</v>
      </c>
      <c r="H33" s="2">
        <v>4.7426534816715996E-3</v>
      </c>
      <c r="I33" s="2">
        <v>7.6758621204642396E-3</v>
      </c>
      <c r="J33" s="2">
        <v>0.94152172649278398</v>
      </c>
      <c r="K33" s="2">
        <v>0.94592706143051497</v>
      </c>
      <c r="L33" s="2">
        <v>0.94882138411320205</v>
      </c>
      <c r="M33" s="2">
        <v>0.94913586067743705</v>
      </c>
      <c r="N33" s="2">
        <v>0.93537776927970595</v>
      </c>
      <c r="O33" s="2"/>
      <c r="P33" s="2"/>
      <c r="Q33" s="2"/>
      <c r="R33">
        <f t="shared" si="0"/>
        <v>14</v>
      </c>
      <c r="S33" s="1">
        <v>2.7487159503511102E-4</v>
      </c>
      <c r="T33">
        <f t="shared" si="1"/>
        <v>0.21428571428571427</v>
      </c>
      <c r="U33">
        <f t="shared" si="2"/>
        <v>0.42857142857142855</v>
      </c>
      <c r="V33">
        <f t="shared" si="3"/>
        <v>0</v>
      </c>
      <c r="W33">
        <f t="shared" si="4"/>
        <v>0.3571428571428571</v>
      </c>
      <c r="X33" s="2"/>
      <c r="Y33">
        <f t="shared" si="5"/>
        <v>0.99999999999999989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  <c r="BD33" s="2"/>
      <c r="BE33" s="3"/>
      <c r="BF33" s="3"/>
      <c r="BG33" s="3"/>
      <c r="BH33" s="3"/>
      <c r="BI33" s="2"/>
      <c r="BJ33" s="2"/>
      <c r="BK33" s="2"/>
      <c r="BL33" s="2"/>
      <c r="BM33" s="2"/>
      <c r="BN33" s="2"/>
      <c r="BO33" s="2"/>
      <c r="BP33" s="2"/>
      <c r="BQ33" s="3"/>
      <c r="BR33" s="2"/>
      <c r="BS33" s="3"/>
      <c r="BT33" s="3"/>
      <c r="BU33" s="3"/>
      <c r="BV33" s="3"/>
    </row>
    <row r="34" spans="1:7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X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5" spans="1:7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X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</row>
    <row r="36" spans="1:74">
      <c r="A36" s="2"/>
      <c r="B36" s="2"/>
      <c r="C36" s="2"/>
      <c r="D36" s="3"/>
      <c r="E36" s="2"/>
      <c r="F36" s="2"/>
      <c r="G36" s="2"/>
      <c r="H36" s="3"/>
      <c r="I36" s="3"/>
      <c r="J36" s="2"/>
      <c r="K36" s="2"/>
      <c r="L36" s="3"/>
      <c r="M36" s="2"/>
      <c r="N36" s="3"/>
      <c r="O36" s="2"/>
      <c r="P36" s="3"/>
      <c r="Q36" s="2"/>
      <c r="X36" s="2"/>
      <c r="Z36" s="2"/>
      <c r="AA36" s="2"/>
      <c r="AB36" s="3"/>
      <c r="AC36" s="2"/>
      <c r="AD36" s="3"/>
      <c r="AE36" s="2"/>
      <c r="AF36" s="2"/>
      <c r="AG36" s="2"/>
      <c r="AH36" s="3"/>
      <c r="AI36" s="2"/>
      <c r="AJ36" s="2"/>
      <c r="AK36" s="2"/>
      <c r="AL36" s="2"/>
      <c r="AM36" s="3"/>
      <c r="AN36" s="2"/>
      <c r="AO36" s="2"/>
      <c r="AP36" s="2"/>
      <c r="AQ36" s="2"/>
      <c r="AR36" s="3"/>
      <c r="AS36" s="2"/>
      <c r="AT36" s="2"/>
      <c r="AU36" s="2"/>
      <c r="AV36" s="2"/>
      <c r="AW36" s="2"/>
      <c r="AX36" s="2"/>
      <c r="AY36" s="3"/>
      <c r="AZ36" s="2"/>
      <c r="BA36" s="3"/>
      <c r="BB36" s="2"/>
      <c r="BC36" s="2"/>
      <c r="BD36" s="2"/>
      <c r="BE36" s="2"/>
      <c r="BF36" s="3"/>
      <c r="BG36" s="2"/>
      <c r="BH36" s="2"/>
      <c r="BI36" s="2"/>
      <c r="BJ36" s="2"/>
      <c r="BK36" s="2"/>
      <c r="BL36" s="2"/>
      <c r="BM36" s="3"/>
      <c r="BN36" s="2"/>
      <c r="BO36" s="2"/>
      <c r="BP36" s="2"/>
      <c r="BQ36" s="2"/>
      <c r="BR36" s="2"/>
      <c r="BS36" s="2"/>
      <c r="BT36" s="2"/>
      <c r="BU36" s="2"/>
      <c r="BV36" s="2"/>
    </row>
    <row r="37" spans="1:74">
      <c r="A37" s="3"/>
      <c r="B37" s="2"/>
      <c r="C37" s="2"/>
      <c r="D37" s="3"/>
      <c r="E37" s="2"/>
      <c r="F37" s="3"/>
      <c r="G37" s="2"/>
      <c r="H37" s="3"/>
      <c r="I37" s="3"/>
      <c r="J37" s="2"/>
      <c r="K37" s="2"/>
      <c r="L37" s="2"/>
      <c r="M37" s="2"/>
      <c r="N37" s="3"/>
      <c r="O37" s="2"/>
      <c r="P37" s="3"/>
      <c r="Q37" s="2"/>
      <c r="X37" s="2"/>
      <c r="Z37" s="2"/>
      <c r="AA37" s="3"/>
      <c r="AB37" s="2"/>
      <c r="AC37" s="2"/>
      <c r="AD37" s="3"/>
      <c r="AE37" s="2"/>
      <c r="AF37" s="2"/>
      <c r="AG37" s="2"/>
      <c r="AH37" s="2"/>
      <c r="AI37" s="3"/>
      <c r="AJ37" s="3"/>
      <c r="AK37" s="2"/>
      <c r="AL37" s="2"/>
      <c r="AM37" s="3"/>
      <c r="AN37" s="2"/>
      <c r="AO37" s="3"/>
      <c r="AP37" s="2"/>
      <c r="AQ37" s="2"/>
      <c r="AR37" s="3"/>
      <c r="AS37" s="2"/>
      <c r="AT37" s="2"/>
      <c r="AU37" s="2"/>
      <c r="AV37" s="2"/>
      <c r="AW37" s="3"/>
      <c r="AX37" s="2"/>
      <c r="AY37" s="3"/>
      <c r="AZ37" s="2"/>
      <c r="BA37" s="3"/>
      <c r="BB37" s="3"/>
      <c r="BC37" s="3"/>
      <c r="BD37" s="2"/>
      <c r="BE37" s="3"/>
      <c r="BF37" s="3"/>
      <c r="BG37" s="2"/>
      <c r="BH37" s="2"/>
      <c r="BI37" s="2"/>
      <c r="BJ37" s="2"/>
      <c r="BK37" s="2"/>
      <c r="BL37" s="2"/>
      <c r="BM37" s="3"/>
      <c r="BN37" s="2"/>
      <c r="BO37" s="2"/>
      <c r="BP37" s="3"/>
      <c r="BQ37" s="3"/>
      <c r="BR37" s="2"/>
      <c r="BS37" s="3"/>
      <c r="BT37" s="2"/>
      <c r="BU37" s="2"/>
      <c r="BV37" s="2"/>
    </row>
    <row r="38" spans="1:7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X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3"/>
      <c r="BF38" s="3"/>
      <c r="BG38" s="3"/>
      <c r="BH38" s="3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3"/>
      <c r="BT38" s="3"/>
      <c r="BU38" s="3"/>
      <c r="BV38" s="3"/>
    </row>
    <row r="39" spans="1:74">
      <c r="A39" s="2"/>
      <c r="B39" s="2"/>
      <c r="C39" s="2"/>
      <c r="D39" s="2"/>
      <c r="E39" s="2"/>
      <c r="F39" s="2"/>
      <c r="G39" s="2"/>
      <c r="H39" s="3"/>
      <c r="I39" s="2"/>
      <c r="J39" s="2"/>
      <c r="K39" s="2"/>
      <c r="L39" s="3"/>
      <c r="M39" s="3"/>
      <c r="N39" s="3"/>
      <c r="O39" s="3"/>
      <c r="P39" s="2"/>
      <c r="Q39" s="2"/>
      <c r="X39" s="2"/>
      <c r="Z39" s="3"/>
      <c r="AA39" s="3"/>
      <c r="AB39" s="3"/>
      <c r="AC39" s="3"/>
      <c r="AD39" s="2"/>
      <c r="AE39" s="2"/>
      <c r="AF39" s="3"/>
      <c r="AG39" s="2"/>
      <c r="AH39" s="3"/>
      <c r="AI39" s="3"/>
      <c r="AJ39" s="2"/>
      <c r="AK39" s="3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3"/>
      <c r="AW39" s="3"/>
      <c r="AX39" s="2"/>
      <c r="AY39" s="2"/>
      <c r="AZ39" s="2"/>
      <c r="BA39" s="2"/>
      <c r="BB39" s="3"/>
      <c r="BC39" s="2"/>
      <c r="BD39" s="2"/>
      <c r="BE39" s="2"/>
      <c r="BF39" s="2"/>
      <c r="BG39" s="2"/>
      <c r="BH39" s="2"/>
      <c r="BI39" s="2"/>
      <c r="BJ39" s="3"/>
      <c r="BK39" s="3"/>
      <c r="BL39" s="2"/>
      <c r="BM39" s="2"/>
      <c r="BN39" s="2"/>
      <c r="BO39" s="2"/>
      <c r="BP39" s="3"/>
      <c r="BQ39" s="2"/>
      <c r="BR39" s="2"/>
      <c r="BS39" s="2"/>
      <c r="BT39" s="2"/>
      <c r="BU39" s="2"/>
      <c r="BV39" s="2"/>
    </row>
    <row r="40" spans="1:74">
      <c r="A40" s="2"/>
      <c r="B40" s="2"/>
      <c r="C40" s="2"/>
      <c r="D40" s="3"/>
      <c r="E40" s="2"/>
      <c r="F40" s="2"/>
      <c r="G40" s="2"/>
      <c r="H40" s="2"/>
      <c r="I40" s="2"/>
      <c r="J40" s="3"/>
      <c r="K40" s="3"/>
      <c r="L40" s="2"/>
      <c r="M40" s="2"/>
      <c r="N40" s="3"/>
      <c r="O40" s="3"/>
      <c r="P40" s="2"/>
      <c r="Q40" s="2"/>
      <c r="X40" s="2"/>
      <c r="Z40" s="2"/>
      <c r="AA40" s="2"/>
      <c r="AB40" s="2"/>
      <c r="AC40" s="3"/>
      <c r="AD40" s="2"/>
      <c r="AE40" s="2"/>
      <c r="AF40" s="3"/>
      <c r="AG40" s="2"/>
      <c r="AH40" s="2"/>
      <c r="AI40" s="3"/>
      <c r="AJ40" s="2"/>
      <c r="AK40" s="2"/>
      <c r="AL40" s="2"/>
      <c r="AM40" s="3"/>
      <c r="AN40" s="2"/>
      <c r="AO40" s="2"/>
      <c r="AP40" s="2"/>
      <c r="AQ40" s="2"/>
      <c r="AR40" s="2"/>
      <c r="AS40" s="2"/>
      <c r="AT40" s="3"/>
      <c r="AU40" s="2"/>
      <c r="AV40" s="2"/>
      <c r="AW40" s="3"/>
      <c r="AX40" s="3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3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1:7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X41" s="2"/>
      <c r="Z41" s="2"/>
      <c r="AA41" s="2"/>
      <c r="AB41" s="2"/>
      <c r="AC41" s="2"/>
      <c r="AD41" s="2"/>
      <c r="AE41" s="2"/>
      <c r="AF41" s="3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3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3"/>
      <c r="BP41" s="2"/>
      <c r="BQ41" s="2"/>
      <c r="BR41" s="2"/>
      <c r="BS41" s="2"/>
      <c r="BT41" s="2"/>
      <c r="BU41" s="2"/>
      <c r="BV41" s="2"/>
    </row>
    <row r="42" spans="1:7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X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3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3"/>
      <c r="BH42" s="3"/>
      <c r="BI42" s="3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3"/>
      <c r="BV42" s="3"/>
    </row>
    <row r="43" spans="1:74">
      <c r="A43" s="2"/>
      <c r="B43" s="2"/>
      <c r="C43" s="2"/>
      <c r="D43" s="2"/>
      <c r="E43" s="2"/>
      <c r="F43" s="2"/>
      <c r="G43" s="2"/>
      <c r="H43" s="2"/>
      <c r="I43" s="3"/>
      <c r="J43" s="3"/>
      <c r="K43" s="2"/>
      <c r="L43" s="3"/>
      <c r="M43" s="2"/>
      <c r="N43" s="2"/>
      <c r="O43" s="3"/>
      <c r="P43" s="2"/>
      <c r="Q43" s="2"/>
      <c r="X43" s="2"/>
      <c r="Z43" s="2"/>
      <c r="AA43" s="2"/>
      <c r="AB43" s="2"/>
      <c r="AC43" s="3"/>
      <c r="AD43" s="3"/>
      <c r="AE43" s="2"/>
      <c r="AF43" s="2"/>
      <c r="AG43" s="3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3"/>
      <c r="AS43" s="3"/>
      <c r="AT43" s="2"/>
      <c r="AU43" s="3"/>
      <c r="AV43" s="2"/>
      <c r="AW43" s="2"/>
      <c r="AX43" s="2"/>
      <c r="AY43" s="2"/>
      <c r="AZ43" s="2"/>
      <c r="BA43" s="3"/>
      <c r="BB43" s="2"/>
      <c r="BC43" s="2"/>
      <c r="BD43" s="3"/>
      <c r="BE43" s="2"/>
      <c r="BF43" s="3"/>
      <c r="BG43" s="3"/>
      <c r="BH43" s="3"/>
      <c r="BI43" s="2"/>
      <c r="BJ43" s="2"/>
      <c r="BK43" s="2"/>
      <c r="BL43" s="2"/>
      <c r="BM43" s="2"/>
      <c r="BN43" s="2"/>
      <c r="BO43" s="3"/>
      <c r="BP43" s="2"/>
      <c r="BQ43" s="2"/>
      <c r="BR43" s="3"/>
      <c r="BS43" s="2"/>
      <c r="BT43" s="3"/>
      <c r="BU43" s="3"/>
      <c r="BV43" s="3"/>
    </row>
    <row r="44" spans="1:74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2"/>
      <c r="N44" s="3"/>
      <c r="O44" s="3"/>
      <c r="P44" s="2"/>
      <c r="Q44" s="2"/>
      <c r="X44" s="2"/>
      <c r="Z44" s="3"/>
      <c r="AA44" s="2"/>
      <c r="AB44" s="3"/>
      <c r="AC44" s="3"/>
      <c r="AD44" s="3"/>
      <c r="AE44" s="2"/>
      <c r="AF44" s="2"/>
      <c r="AG44" s="3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3"/>
      <c r="AS44" s="2"/>
      <c r="AT44" s="2"/>
      <c r="AU44" s="3"/>
      <c r="AV44" s="2"/>
      <c r="AW44" s="2"/>
      <c r="AX44" s="2"/>
      <c r="AY44" s="2"/>
      <c r="AZ44" s="2"/>
      <c r="BA44" s="2"/>
      <c r="BB44" s="3"/>
      <c r="BC44" s="2"/>
      <c r="BD44" s="2"/>
      <c r="BE44" s="2"/>
      <c r="BF44" s="2"/>
      <c r="BG44" s="2"/>
      <c r="BH44" s="2"/>
      <c r="BI44" s="3"/>
      <c r="BJ44" s="2"/>
      <c r="BK44" s="2"/>
      <c r="BL44" s="2"/>
      <c r="BM44" s="2"/>
      <c r="BN44" s="2"/>
      <c r="BO44" s="2"/>
      <c r="BP44" s="3"/>
      <c r="BQ44" s="2"/>
      <c r="BR44" s="2"/>
      <c r="BS44" s="2"/>
      <c r="BT44" s="2"/>
      <c r="BU44" s="2"/>
      <c r="BV44" s="2"/>
    </row>
    <row r="45" spans="1:74">
      <c r="A45" s="2"/>
      <c r="B45" s="2"/>
      <c r="C45" s="2"/>
      <c r="D45" s="3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3"/>
      <c r="X45" s="2"/>
      <c r="Z45" s="2"/>
      <c r="AA45" s="2"/>
      <c r="AB45" s="3"/>
      <c r="AC45" s="2"/>
      <c r="AD45" s="2"/>
      <c r="AE45" s="3"/>
      <c r="AF45" s="3"/>
      <c r="AG45" s="3"/>
      <c r="AH45" s="3"/>
      <c r="AI45" s="2"/>
      <c r="AJ45" s="2"/>
      <c r="AK45" s="2"/>
      <c r="AL45" s="2"/>
      <c r="AM45" s="3"/>
      <c r="AN45" s="2"/>
      <c r="AO45" s="2"/>
      <c r="AP45" s="3"/>
      <c r="AQ45" s="2"/>
      <c r="AR45" s="2"/>
      <c r="AS45" s="2"/>
      <c r="AT45" s="2"/>
      <c r="AU45" s="3"/>
      <c r="AV45" s="2"/>
      <c r="AW45" s="2"/>
      <c r="AX45" s="2"/>
      <c r="AY45" s="2"/>
      <c r="AZ45" s="3"/>
      <c r="BA45" s="2"/>
      <c r="BB45" s="3"/>
      <c r="BC45" s="2"/>
      <c r="BD45" s="3"/>
      <c r="BE45" s="3"/>
      <c r="BF45" s="2"/>
      <c r="BG45" s="3"/>
      <c r="BH45" s="3"/>
      <c r="BI45" s="2"/>
      <c r="BJ45" s="2"/>
      <c r="BK45" s="2"/>
      <c r="BL45" s="2"/>
      <c r="BM45" s="2"/>
      <c r="BN45" s="3"/>
      <c r="BO45" s="2"/>
      <c r="BP45" s="3"/>
      <c r="BQ45" s="2"/>
      <c r="BR45" s="2"/>
      <c r="BS45" s="3"/>
      <c r="BT45" s="2"/>
      <c r="BU45" s="3"/>
      <c r="BV45" s="3"/>
    </row>
    <row r="46" spans="1:74">
      <c r="A46" s="2"/>
      <c r="B46" s="2"/>
      <c r="C46" s="2"/>
      <c r="D46" s="2"/>
      <c r="E46" s="3"/>
      <c r="F46" s="3"/>
      <c r="G46" s="3"/>
      <c r="H46" s="2"/>
      <c r="I46" s="3"/>
      <c r="J46" s="2"/>
      <c r="K46" s="2"/>
      <c r="L46" s="3"/>
      <c r="M46" s="2"/>
      <c r="N46" s="2"/>
      <c r="O46" s="2"/>
      <c r="P46" s="3"/>
      <c r="Q46" s="2"/>
      <c r="X46" s="2"/>
      <c r="Z46" s="3"/>
      <c r="AA46" s="2"/>
      <c r="AB46" s="3"/>
      <c r="AC46" s="2"/>
      <c r="AD46" s="3"/>
      <c r="AE46" s="2"/>
      <c r="AF46" s="2"/>
      <c r="AG46" s="2"/>
      <c r="AH46" s="2"/>
      <c r="AI46" s="2"/>
      <c r="AJ46" s="2"/>
      <c r="AK46" s="3"/>
      <c r="AL46" s="2"/>
      <c r="AM46" s="2"/>
      <c r="AN46" s="2"/>
      <c r="AO46" s="3"/>
      <c r="AP46" s="3"/>
      <c r="AQ46" s="2"/>
      <c r="AR46" s="2"/>
      <c r="AS46" s="2"/>
      <c r="AT46" s="2"/>
      <c r="AU46" s="3"/>
      <c r="AV46" s="2"/>
      <c r="AW46" s="2"/>
      <c r="AX46" s="2"/>
      <c r="AY46" s="3"/>
      <c r="AZ46" s="2"/>
      <c r="BA46" s="2"/>
      <c r="BB46" s="3"/>
      <c r="BC46" s="3"/>
      <c r="BD46" s="2"/>
      <c r="BE46" s="3"/>
      <c r="BF46" s="3"/>
      <c r="BG46" s="3"/>
      <c r="BH46" s="3"/>
      <c r="BI46" s="3"/>
      <c r="BJ46" s="2"/>
      <c r="BK46" s="2"/>
      <c r="BL46" s="2"/>
      <c r="BM46" s="3"/>
      <c r="BN46" s="2"/>
      <c r="BO46" s="2"/>
      <c r="BP46" s="3"/>
      <c r="BQ46" s="3"/>
      <c r="BR46" s="2"/>
      <c r="BS46" s="3"/>
      <c r="BT46" s="3"/>
      <c r="BU46" s="3"/>
      <c r="BV46" s="3"/>
    </row>
    <row r="47" spans="1:74">
      <c r="A47" s="3"/>
      <c r="B47" s="2"/>
      <c r="C47" s="2"/>
      <c r="D47" s="2"/>
      <c r="E47" s="2"/>
      <c r="F47" s="2"/>
      <c r="G47" s="2"/>
      <c r="H47" s="2"/>
      <c r="I47" s="3"/>
      <c r="J47" s="2"/>
      <c r="K47" s="2"/>
      <c r="L47" s="2"/>
      <c r="M47" s="2"/>
      <c r="N47" s="2"/>
      <c r="O47" s="2"/>
      <c r="P47" s="2"/>
      <c r="Q47" s="2"/>
      <c r="X47" s="2"/>
      <c r="Z47" s="2"/>
      <c r="AA47" s="2"/>
      <c r="AB47" s="2"/>
      <c r="AC47" s="2"/>
      <c r="AD47" s="2"/>
      <c r="AE47" s="2"/>
      <c r="AF47" s="2"/>
      <c r="AG47" s="3"/>
      <c r="AH47" s="2"/>
      <c r="AI47" s="2"/>
      <c r="AJ47" s="3"/>
      <c r="AK47" s="3"/>
      <c r="AL47" s="2"/>
      <c r="AM47" s="2"/>
      <c r="AN47" s="2"/>
      <c r="AO47" s="2"/>
      <c r="AP47" s="2"/>
      <c r="AQ47" s="2"/>
      <c r="AR47" s="3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  <c r="BD47" s="3"/>
      <c r="BE47" s="2"/>
      <c r="BF47" s="3"/>
      <c r="BG47" s="3"/>
      <c r="BH47" s="3"/>
      <c r="BI47" s="2"/>
      <c r="BJ47" s="2"/>
      <c r="BK47" s="2"/>
      <c r="BL47" s="2"/>
      <c r="BM47" s="2"/>
      <c r="BN47" s="2"/>
      <c r="BO47" s="2"/>
      <c r="BP47" s="2"/>
      <c r="BQ47" s="3"/>
      <c r="BR47" s="3"/>
      <c r="BS47" s="2"/>
      <c r="BT47" s="3"/>
      <c r="BU47" s="3"/>
      <c r="BV47" s="3"/>
    </row>
    <row r="48" spans="1:74">
      <c r="A48" s="2"/>
      <c r="B48" s="2"/>
      <c r="C48" s="2"/>
      <c r="D48" s="2"/>
      <c r="E48" s="2"/>
      <c r="F48" s="2"/>
      <c r="G48" s="2"/>
      <c r="H48" s="3"/>
      <c r="I48" s="2"/>
      <c r="J48" s="3"/>
      <c r="K48" s="2"/>
      <c r="L48" s="2"/>
      <c r="M48" s="2"/>
      <c r="N48" s="2"/>
      <c r="O48" s="2"/>
      <c r="P48" s="2"/>
      <c r="Q48" s="2"/>
      <c r="X48" s="3"/>
      <c r="Z48" s="2"/>
      <c r="AA48" s="2"/>
      <c r="AB48" s="2"/>
      <c r="AC48" s="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3"/>
      <c r="AR48" s="2"/>
      <c r="AS48" s="2"/>
      <c r="AT48" s="3"/>
      <c r="AU48" s="2"/>
      <c r="AV48" s="2"/>
      <c r="AW48" s="2"/>
      <c r="AX48" s="2"/>
      <c r="AY48" s="2"/>
      <c r="AZ48" s="2"/>
      <c r="BA48" s="3"/>
      <c r="BB48" s="3"/>
      <c r="BC48" s="2"/>
      <c r="BD48" s="2"/>
      <c r="BE48" s="3"/>
      <c r="BF48" s="2"/>
      <c r="BG48" s="3"/>
      <c r="BH48" s="3"/>
      <c r="BI48" s="2"/>
      <c r="BJ48" s="2"/>
      <c r="BK48" s="2"/>
      <c r="BL48" s="2"/>
      <c r="BM48" s="2"/>
      <c r="BN48" s="2"/>
      <c r="BO48" s="3"/>
      <c r="BP48" s="3"/>
      <c r="BQ48" s="2"/>
      <c r="BR48" s="2"/>
      <c r="BS48" s="2"/>
      <c r="BT48" s="2"/>
      <c r="BU48" s="3"/>
      <c r="BV48" s="2"/>
    </row>
    <row r="49" spans="1:74">
      <c r="A49" s="2"/>
      <c r="B49" s="2"/>
      <c r="C49" s="2"/>
      <c r="D49" s="2"/>
      <c r="E49" s="2"/>
      <c r="F49" s="3"/>
      <c r="G49" s="2"/>
      <c r="H49" s="2"/>
      <c r="I49" s="2"/>
      <c r="J49" s="2"/>
      <c r="K49" s="3"/>
      <c r="L49" s="2"/>
      <c r="M49" s="2"/>
      <c r="N49" s="3"/>
      <c r="O49" s="2"/>
      <c r="P49" s="2"/>
      <c r="Q49" s="2"/>
      <c r="X49" s="2"/>
      <c r="Z49" s="2"/>
      <c r="AA49" s="3"/>
      <c r="AB49" s="2"/>
      <c r="AC49" s="2"/>
      <c r="AD49" s="2"/>
      <c r="AE49" s="2"/>
      <c r="AF49" s="3"/>
      <c r="AG49" s="2"/>
      <c r="AH49" s="2"/>
      <c r="AI49" s="3"/>
      <c r="AJ49" s="2"/>
      <c r="AK49" s="2"/>
      <c r="AL49" s="2"/>
      <c r="AM49" s="2"/>
      <c r="AN49" s="2"/>
      <c r="AO49" s="3"/>
      <c r="AP49" s="2"/>
      <c r="AQ49" s="2"/>
      <c r="AR49" s="2"/>
      <c r="AS49" s="2"/>
      <c r="AT49" s="3"/>
      <c r="AU49" s="2"/>
      <c r="AV49" s="2"/>
      <c r="AW49" s="3"/>
      <c r="AX49" s="2"/>
      <c r="AY49" s="2"/>
      <c r="AZ49" s="2"/>
      <c r="BA49" s="3"/>
      <c r="BB49" s="2"/>
      <c r="BC49" s="2"/>
      <c r="BD49" s="3"/>
      <c r="BE49" s="2"/>
      <c r="BF49" s="3"/>
      <c r="BG49" s="2"/>
      <c r="BH49" s="2"/>
      <c r="BI49" s="2"/>
      <c r="BJ49" s="2"/>
      <c r="BK49" s="2"/>
      <c r="BL49" s="2"/>
      <c r="BM49" s="2"/>
      <c r="BN49" s="2"/>
      <c r="BO49" s="3"/>
      <c r="BP49" s="2"/>
      <c r="BQ49" s="2"/>
      <c r="BR49" s="3"/>
      <c r="BS49" s="2"/>
      <c r="BT49" s="3"/>
      <c r="BU49" s="2"/>
      <c r="BV49" s="2"/>
    </row>
    <row r="50" spans="1:74">
      <c r="A50" s="2"/>
      <c r="B50" s="2"/>
      <c r="C50" s="2"/>
      <c r="D50" s="2"/>
      <c r="E50" s="3"/>
      <c r="F50" s="3"/>
      <c r="G50" s="2"/>
      <c r="H50" s="2"/>
      <c r="I50" s="2"/>
      <c r="J50" s="2"/>
      <c r="K50" s="2"/>
      <c r="L50" s="2"/>
      <c r="M50" s="2"/>
      <c r="N50" s="3"/>
      <c r="O50" s="3"/>
      <c r="P50" s="2"/>
      <c r="Q50" s="2"/>
      <c r="X50" s="2"/>
      <c r="Z50" s="3"/>
      <c r="AA50" s="2"/>
      <c r="AB50" s="2"/>
      <c r="AC50" s="3"/>
      <c r="AD50" s="2"/>
      <c r="AE50" s="2"/>
      <c r="AF50" s="2"/>
      <c r="AG50" s="3"/>
      <c r="AH50" s="2"/>
      <c r="AI50" s="3"/>
      <c r="AJ50" s="2"/>
      <c r="AK50" s="2"/>
      <c r="AL50" s="2"/>
      <c r="AM50" s="2"/>
      <c r="AN50" s="3"/>
      <c r="AO50" s="3"/>
      <c r="AP50" s="2"/>
      <c r="AQ50" s="2"/>
      <c r="AR50" s="2"/>
      <c r="AS50" s="3"/>
      <c r="AT50" s="2"/>
      <c r="AU50" s="2"/>
      <c r="AV50" s="2"/>
      <c r="AW50" s="3"/>
      <c r="AX50" s="3"/>
      <c r="AY50" s="2"/>
      <c r="AZ50" s="2"/>
      <c r="BA50" s="2"/>
      <c r="BB50" s="2"/>
      <c r="BC50" s="3"/>
      <c r="BD50" s="3"/>
      <c r="BE50" s="2"/>
      <c r="BF50" s="2"/>
      <c r="BG50" s="3"/>
      <c r="BH50" s="2"/>
      <c r="BI50" s="2"/>
      <c r="BJ50" s="2"/>
      <c r="BK50" s="2"/>
      <c r="BL50" s="3"/>
      <c r="BM50" s="2"/>
      <c r="BN50" s="2"/>
      <c r="BO50" s="2"/>
      <c r="BP50" s="2"/>
      <c r="BQ50" s="2"/>
      <c r="BR50" s="3"/>
      <c r="BS50" s="2"/>
      <c r="BT50" s="2"/>
      <c r="BU50" s="2"/>
      <c r="BV50" s="2"/>
    </row>
    <row r="51" spans="1:74">
      <c r="A51" s="2"/>
      <c r="B51" s="2"/>
      <c r="C51" s="2"/>
      <c r="D51" s="2"/>
      <c r="E51" s="2"/>
      <c r="F51" s="3"/>
      <c r="G51" s="2"/>
      <c r="H51" s="2"/>
      <c r="I51" s="2"/>
      <c r="J51" s="2"/>
      <c r="K51" s="2"/>
      <c r="L51" s="2"/>
      <c r="M51" s="2"/>
      <c r="N51" s="2"/>
      <c r="O51" s="3"/>
      <c r="P51" s="2"/>
      <c r="Q51" s="2"/>
      <c r="X51" s="2"/>
      <c r="Z51" s="2"/>
      <c r="AA51" s="3"/>
      <c r="AB51" s="2"/>
      <c r="AC51" s="3"/>
      <c r="AD51" s="2"/>
      <c r="AE51" s="2"/>
      <c r="AF51" s="2"/>
      <c r="AG51" s="2"/>
      <c r="AH51" s="3"/>
      <c r="AI51" s="2"/>
      <c r="AJ51" s="2"/>
      <c r="AK51" s="2"/>
      <c r="AL51" s="2"/>
      <c r="AM51" s="2"/>
      <c r="AN51" s="2"/>
      <c r="AO51" s="3"/>
      <c r="AP51" s="2"/>
      <c r="AQ51" s="2"/>
      <c r="AR51" s="2"/>
      <c r="AS51" s="3"/>
      <c r="AT51" s="2"/>
      <c r="AU51" s="2"/>
      <c r="AV51" s="2"/>
      <c r="AW51" s="2"/>
      <c r="AX51" s="3"/>
      <c r="AY51" s="2"/>
      <c r="AZ51" s="2"/>
      <c r="BA51" s="3"/>
      <c r="BB51" s="2"/>
      <c r="BC51" s="2"/>
      <c r="BD51" s="2"/>
      <c r="BE51" s="2"/>
      <c r="BF51" s="3"/>
      <c r="BG51" s="3"/>
      <c r="BH51" s="3"/>
      <c r="BI51" s="2"/>
      <c r="BJ51" s="2"/>
      <c r="BK51" s="2"/>
      <c r="BL51" s="3"/>
      <c r="BM51" s="2"/>
      <c r="BN51" s="2"/>
      <c r="BO51" s="3"/>
      <c r="BP51" s="2"/>
      <c r="BQ51" s="2"/>
      <c r="BR51" s="2"/>
      <c r="BS51" s="2"/>
      <c r="BT51" s="3"/>
      <c r="BU51" s="2"/>
      <c r="BV51" s="3"/>
    </row>
    <row r="52" spans="1:74">
      <c r="A52" s="2"/>
      <c r="B52" s="2"/>
      <c r="C52" s="2"/>
      <c r="D52" s="2"/>
      <c r="E52" s="3"/>
      <c r="F52" s="2"/>
      <c r="G52" s="2"/>
      <c r="H52" s="2"/>
      <c r="I52" s="2"/>
      <c r="J52" s="3"/>
      <c r="K52" s="2"/>
      <c r="L52" s="2"/>
      <c r="M52" s="2"/>
      <c r="N52" s="3"/>
      <c r="O52" s="3"/>
      <c r="P52" s="2"/>
      <c r="Q52" s="2"/>
      <c r="X52" s="2"/>
      <c r="Z52" s="3"/>
      <c r="AA52" s="2"/>
      <c r="AB52" s="3"/>
      <c r="AC52" s="3"/>
      <c r="AD52" s="2"/>
      <c r="AE52" s="2"/>
      <c r="AF52" s="2"/>
      <c r="AG52" s="2"/>
      <c r="AH52" s="3"/>
      <c r="AI52" s="2"/>
      <c r="AJ52" s="2"/>
      <c r="AK52" s="2"/>
      <c r="AL52" s="2"/>
      <c r="AM52" s="2"/>
      <c r="AN52" s="3"/>
      <c r="AO52" s="2"/>
      <c r="AP52" s="2"/>
      <c r="AQ52" s="2"/>
      <c r="AR52" s="2"/>
      <c r="AS52" s="2"/>
      <c r="AT52" s="2"/>
      <c r="AU52" s="2"/>
      <c r="AV52" s="2"/>
      <c r="AW52" s="3"/>
      <c r="AX52" s="3"/>
      <c r="AY52" s="2"/>
      <c r="AZ52" s="2"/>
      <c r="BA52" s="3"/>
      <c r="BB52" s="3"/>
      <c r="BC52" s="3"/>
      <c r="BD52" s="2"/>
      <c r="BE52" s="2"/>
      <c r="BF52" s="2"/>
      <c r="BG52" s="2"/>
      <c r="BH52" s="2"/>
      <c r="BI52" s="2"/>
      <c r="BJ52" s="2"/>
      <c r="BK52" s="3"/>
      <c r="BL52" s="3"/>
      <c r="BM52" s="2"/>
      <c r="BN52" s="2"/>
      <c r="BO52" s="3"/>
      <c r="BP52" s="2"/>
      <c r="BQ52" s="3"/>
      <c r="BR52" s="2"/>
      <c r="BS52" s="2"/>
      <c r="BT52" s="2"/>
      <c r="BU52" s="2"/>
      <c r="BV52" s="2"/>
    </row>
    <row r="53" spans="1:74">
      <c r="A53" s="2"/>
      <c r="B53" s="2"/>
      <c r="C53" s="2"/>
      <c r="D53" s="2"/>
      <c r="E53" s="3"/>
      <c r="F53" s="2"/>
      <c r="G53" s="2"/>
      <c r="H53" s="2"/>
      <c r="I53" s="2"/>
      <c r="J53" s="2"/>
      <c r="K53" s="2"/>
      <c r="L53" s="3"/>
      <c r="M53" s="2"/>
      <c r="N53" s="2"/>
      <c r="O53" s="3"/>
      <c r="P53" s="2"/>
      <c r="Q53" s="2"/>
      <c r="X53" s="2"/>
      <c r="Z53" s="3"/>
      <c r="AA53" s="2"/>
      <c r="AB53" s="2"/>
      <c r="AC53" s="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3"/>
      <c r="AO53" s="2"/>
      <c r="AP53" s="2"/>
      <c r="AQ53" s="2"/>
      <c r="AR53" s="2"/>
      <c r="AS53" s="2"/>
      <c r="AT53" s="2"/>
      <c r="AU53" s="3"/>
      <c r="AV53" s="2"/>
      <c r="AW53" s="2"/>
      <c r="AX53" s="2"/>
      <c r="AY53" s="2"/>
      <c r="AZ53" s="2"/>
      <c r="BA53" s="2"/>
      <c r="BB53" s="3"/>
      <c r="BC53" s="2"/>
      <c r="BD53" s="2"/>
      <c r="BE53" s="2"/>
      <c r="BF53" s="2"/>
      <c r="BG53" s="3"/>
      <c r="BH53" s="3"/>
      <c r="BI53" s="3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3"/>
      <c r="BV53" s="3"/>
    </row>
    <row r="54" spans="1:74">
      <c r="A54" s="3"/>
      <c r="B54" s="2"/>
      <c r="C54" s="2"/>
      <c r="D54" s="2"/>
      <c r="E54" s="3"/>
      <c r="F54" s="2"/>
      <c r="G54" s="2"/>
      <c r="H54" s="3"/>
      <c r="I54" s="2"/>
      <c r="J54" s="3"/>
      <c r="K54" s="2"/>
      <c r="L54" s="2"/>
      <c r="M54" s="2"/>
      <c r="N54" s="2"/>
      <c r="O54" s="3"/>
      <c r="P54" s="2"/>
      <c r="Q54" s="2"/>
      <c r="X54" s="3"/>
      <c r="Z54" s="2"/>
      <c r="AA54" s="2"/>
      <c r="AB54" s="2"/>
      <c r="AC54" s="3"/>
      <c r="AD54" s="2"/>
      <c r="AE54" s="3"/>
      <c r="AF54" s="2"/>
      <c r="AG54" s="3"/>
      <c r="AH54" s="3"/>
      <c r="AI54" s="2"/>
      <c r="AJ54" s="3"/>
      <c r="AK54" s="2"/>
      <c r="AL54" s="2"/>
      <c r="AM54" s="2"/>
      <c r="AN54" s="2"/>
      <c r="AO54" s="2"/>
      <c r="AP54" s="3"/>
      <c r="AQ54" s="3"/>
      <c r="AR54" s="2"/>
      <c r="AS54" s="3"/>
      <c r="AT54" s="2"/>
      <c r="AU54" s="2"/>
      <c r="AV54" s="2"/>
      <c r="AW54" s="2"/>
      <c r="AX54" s="3"/>
      <c r="AY54" s="2"/>
      <c r="AZ54" s="2"/>
      <c r="BA54" s="2"/>
      <c r="BB54" s="2"/>
      <c r="BC54" s="2"/>
      <c r="BD54" s="3"/>
      <c r="BE54" s="3"/>
      <c r="BF54" s="2"/>
      <c r="BG54" s="2"/>
      <c r="BH54" s="2"/>
      <c r="BI54" s="2"/>
      <c r="BJ54" s="2"/>
      <c r="BK54" s="2"/>
      <c r="BL54" s="3"/>
      <c r="BM54" s="2"/>
      <c r="BN54" s="2"/>
      <c r="BO54" s="2"/>
      <c r="BP54" s="2"/>
      <c r="BQ54" s="2"/>
      <c r="BR54" s="3"/>
      <c r="BS54" s="2"/>
      <c r="BT54" s="2"/>
      <c r="BU54" s="2"/>
      <c r="BV54" s="2"/>
    </row>
    <row r="55" spans="1:74">
      <c r="A55" s="2"/>
      <c r="B55" s="2"/>
      <c r="C55" s="2"/>
      <c r="D55" s="2"/>
      <c r="E55" s="2"/>
      <c r="F55" s="2"/>
      <c r="G55" s="2"/>
      <c r="H55" s="2"/>
      <c r="I55" s="2"/>
      <c r="J55" s="3"/>
      <c r="K55" s="2"/>
      <c r="L55" s="2"/>
      <c r="M55" s="2"/>
      <c r="N55" s="2"/>
      <c r="O55" s="2"/>
      <c r="P55" s="2"/>
      <c r="Q55" s="2"/>
      <c r="X55" s="2"/>
      <c r="Z55" s="2"/>
      <c r="AA55" s="2"/>
      <c r="AB55" s="2"/>
      <c r="AC55" s="2"/>
      <c r="AD55" s="2"/>
      <c r="AE55" s="2"/>
      <c r="AF55" s="2"/>
      <c r="AG55" s="3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"/>
      <c r="AT55" s="2"/>
      <c r="AU55" s="2"/>
      <c r="AV55" s="2"/>
      <c r="AW55" s="2"/>
      <c r="AX55" s="2"/>
      <c r="AY55" s="2"/>
      <c r="AZ55" s="2"/>
      <c r="BA55" s="3"/>
      <c r="BB55" s="2"/>
      <c r="BC55" s="3"/>
      <c r="BD55" s="2"/>
      <c r="BE55" s="3"/>
      <c r="BF55" s="3"/>
      <c r="BG55" s="3"/>
      <c r="BH55" s="3"/>
      <c r="BI55" s="2"/>
      <c r="BJ55" s="2"/>
      <c r="BK55" s="2"/>
      <c r="BL55" s="2"/>
      <c r="BM55" s="2"/>
      <c r="BN55" s="2"/>
      <c r="BO55" s="3"/>
      <c r="BP55" s="2"/>
      <c r="BQ55" s="3"/>
      <c r="BR55" s="2"/>
      <c r="BS55" s="3"/>
      <c r="BT55" s="3"/>
      <c r="BU55" s="3"/>
      <c r="BV55" s="3"/>
    </row>
    <row r="56" spans="1:74">
      <c r="A56" s="2"/>
      <c r="B56" s="2"/>
      <c r="C56" s="2"/>
      <c r="D56" s="2"/>
      <c r="E56" s="3"/>
      <c r="F56" s="2"/>
      <c r="G56" s="2"/>
      <c r="H56" s="3"/>
      <c r="I56" s="2"/>
      <c r="J56" s="2"/>
      <c r="K56" s="3"/>
      <c r="L56" s="3"/>
      <c r="M56" s="3"/>
      <c r="N56" s="2"/>
      <c r="O56" s="2"/>
      <c r="P56" s="3"/>
      <c r="Q56" s="2"/>
      <c r="X56" s="3"/>
      <c r="Z56" s="3"/>
      <c r="AA56" s="3"/>
      <c r="AB56" s="2"/>
      <c r="AC56" s="3"/>
      <c r="AD56" s="3"/>
      <c r="AE56" s="2"/>
      <c r="AF56" s="2"/>
      <c r="AG56" s="3"/>
      <c r="AH56" s="2"/>
      <c r="AI56" s="2"/>
      <c r="AJ56" s="2"/>
      <c r="AK56" s="3"/>
      <c r="AL56" s="2"/>
      <c r="AM56" s="2"/>
      <c r="AN56" s="3"/>
      <c r="AO56" s="3"/>
      <c r="AP56" s="2"/>
      <c r="AQ56" s="3"/>
      <c r="AR56" s="2"/>
      <c r="AS56" s="2"/>
      <c r="AT56" s="3"/>
      <c r="AU56" s="3"/>
      <c r="AV56" s="3"/>
      <c r="AW56" s="2"/>
      <c r="AX56" s="3"/>
      <c r="AY56" s="3"/>
      <c r="AZ56" s="2"/>
      <c r="BA56" s="3"/>
      <c r="BB56" s="2"/>
      <c r="BC56" s="3"/>
      <c r="BD56" s="3"/>
      <c r="BE56" s="2"/>
      <c r="BF56" s="2"/>
      <c r="BG56" s="3"/>
      <c r="BH56" s="3"/>
      <c r="BI56" s="2"/>
      <c r="BJ56" s="3"/>
      <c r="BK56" s="2"/>
      <c r="BL56" s="3"/>
      <c r="BM56" s="3"/>
      <c r="BN56" s="2"/>
      <c r="BO56" s="3"/>
      <c r="BP56" s="2"/>
      <c r="BQ56" s="2"/>
      <c r="BR56" s="3"/>
      <c r="BS56" s="2"/>
      <c r="BT56" s="2"/>
      <c r="BU56" s="3"/>
      <c r="BV56" s="2"/>
    </row>
    <row r="57" spans="1:74">
      <c r="A57" s="2"/>
      <c r="B57" s="2"/>
      <c r="C57" s="2"/>
      <c r="D57" s="2"/>
      <c r="E57" s="2"/>
      <c r="F57" s="3"/>
      <c r="G57" s="2"/>
      <c r="H57" s="3"/>
      <c r="I57" s="2"/>
      <c r="J57" s="3"/>
      <c r="K57" s="3"/>
      <c r="L57" s="2"/>
      <c r="M57" s="2"/>
      <c r="N57" s="2"/>
      <c r="O57" s="2"/>
      <c r="P57" s="2"/>
      <c r="Q57" s="2"/>
      <c r="X57" s="3"/>
      <c r="Z57" s="2"/>
      <c r="AA57" s="2"/>
      <c r="AB57" s="2"/>
      <c r="AC57" s="3"/>
      <c r="AD57" s="2"/>
      <c r="AE57" s="3"/>
      <c r="AF57" s="3"/>
      <c r="AG57" s="3"/>
      <c r="AH57" s="2"/>
      <c r="AI57" s="2"/>
      <c r="AJ57" s="2"/>
      <c r="AK57" s="3"/>
      <c r="AL57" s="2"/>
      <c r="AM57" s="2"/>
      <c r="AN57" s="2"/>
      <c r="AO57" s="3"/>
      <c r="AP57" s="2"/>
      <c r="AQ57" s="3"/>
      <c r="AR57" s="2"/>
      <c r="AS57" s="3"/>
      <c r="AT57" s="3"/>
      <c r="AU57" s="3"/>
      <c r="AV57" s="2"/>
      <c r="AW57" s="2"/>
      <c r="AX57" s="2"/>
      <c r="AY57" s="3"/>
      <c r="AZ57" s="2"/>
      <c r="BA57" s="3"/>
      <c r="BB57" s="3"/>
      <c r="BC57" s="3"/>
      <c r="BD57" s="3"/>
      <c r="BE57" s="3"/>
      <c r="BF57" s="2"/>
      <c r="BG57" s="2"/>
      <c r="BH57" s="3"/>
      <c r="BI57" s="2"/>
      <c r="BJ57" s="2"/>
      <c r="BK57" s="2"/>
      <c r="BL57" s="2"/>
      <c r="BM57" s="2"/>
      <c r="BN57" s="2"/>
      <c r="BO57" s="3"/>
      <c r="BP57" s="3"/>
      <c r="BQ57" s="2"/>
      <c r="BR57" s="3"/>
      <c r="BS57" s="2"/>
      <c r="BT57" s="2"/>
      <c r="BU57" s="2"/>
      <c r="BV57" s="3"/>
    </row>
    <row r="58" spans="1:74">
      <c r="A58" s="2"/>
      <c r="B58" s="3"/>
      <c r="C58" s="2"/>
      <c r="D58" s="2"/>
      <c r="E58" s="2"/>
      <c r="F58" s="3"/>
      <c r="G58" s="2"/>
      <c r="H58" s="3"/>
      <c r="I58" s="2"/>
      <c r="J58" s="2"/>
      <c r="K58" s="2"/>
      <c r="L58" s="2"/>
      <c r="M58" s="2"/>
      <c r="N58" s="3"/>
      <c r="O58" s="3"/>
      <c r="P58" s="2"/>
      <c r="Q58" s="2"/>
      <c r="X58" s="3"/>
      <c r="Z58" s="2"/>
      <c r="AA58" s="2"/>
      <c r="AB58" s="2"/>
      <c r="AC58" s="3"/>
      <c r="AD58" s="2"/>
      <c r="AE58" s="2"/>
      <c r="AF58" s="3"/>
      <c r="AG58" s="2"/>
      <c r="AH58" s="2"/>
      <c r="AI58" s="3"/>
      <c r="AJ58" s="2"/>
      <c r="AK58" s="3"/>
      <c r="AL58" s="2"/>
      <c r="AM58" s="2"/>
      <c r="AN58" s="2"/>
      <c r="AO58" s="3"/>
      <c r="AP58" s="2"/>
      <c r="AQ58" s="3"/>
      <c r="AR58" s="2"/>
      <c r="AS58" s="2"/>
      <c r="AT58" s="2"/>
      <c r="AU58" s="2"/>
      <c r="AV58" s="2"/>
      <c r="AW58" s="3"/>
      <c r="AX58" s="3"/>
      <c r="AY58" s="2"/>
      <c r="AZ58" s="2"/>
      <c r="BA58" s="2"/>
      <c r="BB58" s="3"/>
      <c r="BC58" s="3"/>
      <c r="BD58" s="2"/>
      <c r="BE58" s="3"/>
      <c r="BF58" s="2"/>
      <c r="BG58" s="2"/>
      <c r="BH58" s="3"/>
      <c r="BI58" s="2"/>
      <c r="BJ58" s="2"/>
      <c r="BK58" s="2"/>
      <c r="BL58" s="3"/>
      <c r="BM58" s="2"/>
      <c r="BN58" s="2"/>
      <c r="BO58" s="2"/>
      <c r="BP58" s="3"/>
      <c r="BQ58" s="3"/>
      <c r="BR58" s="2"/>
      <c r="BS58" s="3"/>
      <c r="BT58" s="2"/>
      <c r="BU58" s="2"/>
      <c r="BV58" s="3"/>
    </row>
    <row r="59" spans="1:74">
      <c r="A59" s="2"/>
      <c r="B59" s="2"/>
      <c r="C59" s="2"/>
      <c r="D59" s="2"/>
      <c r="E59" s="3"/>
      <c r="F59" s="3"/>
      <c r="G59" s="2"/>
      <c r="H59" s="3"/>
      <c r="I59" s="2"/>
      <c r="J59" s="2"/>
      <c r="K59" s="2"/>
      <c r="L59" s="2"/>
      <c r="M59" s="2"/>
      <c r="N59" s="3"/>
      <c r="O59" s="3"/>
      <c r="P59" s="2"/>
      <c r="Q59" s="2"/>
      <c r="X59" s="2"/>
      <c r="Z59" s="3"/>
      <c r="AA59" s="2"/>
      <c r="AB59" s="3"/>
      <c r="AC59" s="3"/>
      <c r="AD59" s="2"/>
      <c r="AE59" s="2"/>
      <c r="AF59" s="3"/>
      <c r="AG59" s="2"/>
      <c r="AH59" s="2"/>
      <c r="AI59" s="2"/>
      <c r="AJ59" s="2"/>
      <c r="AK59" s="2"/>
      <c r="AL59" s="2"/>
      <c r="AM59" s="2"/>
      <c r="AN59" s="3"/>
      <c r="AO59" s="3"/>
      <c r="AP59" s="2"/>
      <c r="AQ59" s="2"/>
      <c r="AR59" s="2"/>
      <c r="AS59" s="2"/>
      <c r="AT59" s="2"/>
      <c r="AU59" s="2"/>
      <c r="AV59" s="2"/>
      <c r="AW59" s="3"/>
      <c r="AX59" s="3"/>
      <c r="AY59" s="2"/>
      <c r="AZ59" s="2"/>
      <c r="BA59" s="2"/>
      <c r="BB59" s="2"/>
      <c r="BC59" s="3"/>
      <c r="BD59" s="2"/>
      <c r="BE59" s="3"/>
      <c r="BF59" s="2"/>
      <c r="BG59" s="3"/>
      <c r="BH59" s="3"/>
      <c r="BI59" s="2"/>
      <c r="BJ59" s="2"/>
      <c r="BK59" s="3"/>
      <c r="BL59" s="3"/>
      <c r="BM59" s="2"/>
      <c r="BN59" s="2"/>
      <c r="BO59" s="2"/>
      <c r="BP59" s="2"/>
      <c r="BQ59" s="3"/>
      <c r="BR59" s="2"/>
      <c r="BS59" s="3"/>
      <c r="BT59" s="2"/>
      <c r="BU59" s="3"/>
      <c r="BV59" s="3"/>
    </row>
    <row r="60" spans="1:74">
      <c r="A60" s="2"/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X60" s="3"/>
      <c r="Z60" s="2"/>
      <c r="AA60" s="2"/>
      <c r="AB60" s="2"/>
      <c r="AC60" s="3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3"/>
      <c r="AR60" s="2"/>
      <c r="AS60" s="2"/>
      <c r="AT60" s="2"/>
      <c r="AU60" s="2"/>
      <c r="AV60" s="2"/>
      <c r="AW60" s="2"/>
      <c r="AX60" s="2"/>
      <c r="AY60" s="2"/>
      <c r="AZ60" s="2"/>
      <c r="BA60" s="3"/>
      <c r="BB60" s="3"/>
      <c r="BC60" s="3"/>
      <c r="BD60" s="2"/>
      <c r="BE60" s="2"/>
      <c r="BF60" s="3"/>
      <c r="BG60" s="2"/>
      <c r="BH60" s="3"/>
      <c r="BI60" s="2"/>
      <c r="BJ60" s="2"/>
      <c r="BK60" s="2"/>
      <c r="BL60" s="2"/>
      <c r="BM60" s="2"/>
      <c r="BN60" s="2"/>
      <c r="BO60" s="3"/>
      <c r="BP60" s="3"/>
      <c r="BQ60" s="3"/>
      <c r="BR60" s="2"/>
      <c r="BS60" s="2"/>
      <c r="BT60" s="3"/>
      <c r="BU60" s="2"/>
      <c r="BV60" s="3"/>
    </row>
    <row r="61" spans="1:7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  <c r="X61" s="2"/>
      <c r="Z61" s="2"/>
      <c r="AA61" s="2"/>
      <c r="AB61" s="2"/>
      <c r="AC61" s="3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3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3"/>
      <c r="BM61" s="2"/>
      <c r="BN61" s="2"/>
      <c r="BO61" s="2"/>
      <c r="BP61" s="2"/>
      <c r="BQ61" s="2"/>
      <c r="BR61" s="2"/>
      <c r="BS61" s="2"/>
      <c r="BT61" s="2"/>
      <c r="BU61" s="2"/>
      <c r="BV61" s="2"/>
    </row>
    <row r="62" spans="1:74">
      <c r="A62" s="3"/>
      <c r="B62" s="2"/>
      <c r="C62" s="3"/>
      <c r="D62" s="2"/>
      <c r="E62" s="3"/>
      <c r="F62" s="2"/>
      <c r="G62" s="2"/>
      <c r="H62" s="3"/>
      <c r="I62" s="2"/>
      <c r="J62" s="2"/>
      <c r="K62" s="3"/>
      <c r="L62" s="2"/>
      <c r="M62" s="2"/>
      <c r="N62" s="2"/>
      <c r="O62" s="3"/>
      <c r="P62" s="2"/>
      <c r="Q62" s="2"/>
      <c r="X62" s="3"/>
      <c r="Z62" s="2"/>
      <c r="AA62" s="2"/>
      <c r="AB62" s="2"/>
      <c r="AC62" s="3"/>
      <c r="AD62" s="2"/>
      <c r="AE62" s="2"/>
      <c r="AF62" s="2"/>
      <c r="AG62" s="2"/>
      <c r="AH62" s="2"/>
      <c r="AI62" s="2"/>
      <c r="AJ62" s="3"/>
      <c r="AK62" s="2"/>
      <c r="AL62" s="3"/>
      <c r="AM62" s="3"/>
      <c r="AN62" s="3"/>
      <c r="AO62" s="2"/>
      <c r="AP62" s="2"/>
      <c r="AQ62" s="3"/>
      <c r="AR62" s="2"/>
      <c r="AS62" s="2"/>
      <c r="AT62" s="3"/>
      <c r="AU62" s="2"/>
      <c r="AV62" s="2"/>
      <c r="AW62" s="2"/>
      <c r="AX62" s="3"/>
      <c r="AY62" s="2"/>
      <c r="AZ62" s="3"/>
      <c r="BA62" s="3"/>
      <c r="BB62" s="3"/>
      <c r="BC62" s="2"/>
      <c r="BD62" s="2"/>
      <c r="BE62" s="2"/>
      <c r="BF62" s="2"/>
      <c r="BG62" s="2"/>
      <c r="BH62" s="3"/>
      <c r="BI62" s="2"/>
      <c r="BJ62" s="2"/>
      <c r="BK62" s="2"/>
      <c r="BL62" s="3"/>
      <c r="BM62" s="2"/>
      <c r="BN62" s="3"/>
      <c r="BO62" s="2"/>
      <c r="BP62" s="2"/>
      <c r="BQ62" s="2"/>
      <c r="BR62" s="2"/>
      <c r="BS62" s="2"/>
      <c r="BT62" s="2"/>
      <c r="BU62" s="2"/>
      <c r="BV62" s="2"/>
    </row>
    <row r="63" spans="1:74">
      <c r="A63" s="2"/>
      <c r="B63" s="2"/>
      <c r="C63" s="3"/>
      <c r="D63" s="2"/>
      <c r="E63" s="3"/>
      <c r="F63" s="2"/>
      <c r="G63" s="3"/>
      <c r="H63" s="3"/>
      <c r="I63" s="3"/>
      <c r="J63" s="2"/>
      <c r="K63" s="3"/>
      <c r="L63" s="3"/>
      <c r="M63" s="2"/>
      <c r="N63" s="2"/>
      <c r="O63" s="3"/>
      <c r="P63" s="2"/>
      <c r="Q63" s="2"/>
      <c r="X63" s="3"/>
      <c r="Z63" s="2"/>
      <c r="AA63" s="2"/>
      <c r="AB63" s="2"/>
      <c r="AC63" s="3"/>
      <c r="AD63" s="2"/>
      <c r="AE63" s="2"/>
      <c r="AF63" s="3"/>
      <c r="AG63" s="3"/>
      <c r="AH63" s="2"/>
      <c r="AI63" s="2"/>
      <c r="AJ63" s="2"/>
      <c r="AK63" s="2"/>
      <c r="AL63" s="3"/>
      <c r="AM63" s="2"/>
      <c r="AN63" s="2"/>
      <c r="AO63" s="2"/>
      <c r="AP63" s="3"/>
      <c r="AQ63" s="3"/>
      <c r="AR63" s="3"/>
      <c r="AS63" s="2"/>
      <c r="AT63" s="3"/>
      <c r="AU63" s="2"/>
      <c r="AV63" s="2"/>
      <c r="AW63" s="2"/>
      <c r="AX63" s="2"/>
      <c r="AY63" s="2"/>
      <c r="AZ63" s="2"/>
      <c r="BA63" s="2"/>
      <c r="BB63" s="3"/>
      <c r="BC63" s="3"/>
      <c r="BD63" s="3"/>
      <c r="BE63" s="3"/>
      <c r="BF63" s="3"/>
      <c r="BG63" s="2"/>
      <c r="BH63" s="3"/>
      <c r="BI63" s="2"/>
      <c r="BJ63" s="2"/>
      <c r="BK63" s="2"/>
      <c r="BL63" s="2"/>
      <c r="BM63" s="2"/>
      <c r="BN63" s="2"/>
      <c r="BO63" s="2"/>
      <c r="BP63" s="3"/>
      <c r="BQ63" s="3"/>
      <c r="BR63" s="2"/>
      <c r="BS63" s="3"/>
      <c r="BT63" s="2"/>
      <c r="BU63" s="2"/>
      <c r="BV63" s="2"/>
    </row>
    <row r="64" spans="1:7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  <c r="P64" s="2"/>
      <c r="Q64" s="2"/>
      <c r="X64" s="2"/>
      <c r="Z64" s="2"/>
      <c r="AA64" s="2"/>
      <c r="AB64" s="2"/>
      <c r="AC64" s="3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3"/>
      <c r="AY64" s="2"/>
      <c r="AZ64" s="2"/>
      <c r="BA64" s="2"/>
      <c r="BB64" s="3"/>
      <c r="BC64" s="3"/>
      <c r="BD64" s="3"/>
      <c r="BE64" s="3"/>
      <c r="BF64" s="2"/>
      <c r="BG64" s="3"/>
      <c r="BH64" s="2"/>
      <c r="BI64" s="2"/>
      <c r="BJ64" s="2"/>
      <c r="BK64" s="2"/>
      <c r="BL64" s="3"/>
      <c r="BM64" s="2"/>
      <c r="BN64" s="2"/>
      <c r="BO64" s="2"/>
      <c r="BP64" s="3"/>
      <c r="BQ64" s="3"/>
      <c r="BR64" s="3"/>
      <c r="BS64" s="3"/>
      <c r="BT64" s="2"/>
      <c r="BU64" s="3"/>
      <c r="BV64" s="2"/>
    </row>
    <row r="65" spans="1:7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</row>
    <row r="67" spans="1:74">
      <c r="G67" s="1"/>
      <c r="Y67" s="1"/>
      <c r="AB67" s="1"/>
    </row>
    <row r="68" spans="1:74">
      <c r="G68" s="1"/>
      <c r="AB68" s="1"/>
    </row>
    <row r="70" spans="1:74">
      <c r="G70" s="1"/>
      <c r="AB70" s="1"/>
    </row>
    <row r="71" spans="1:74">
      <c r="G71" s="1"/>
      <c r="AB71" s="1"/>
    </row>
    <row r="72" spans="1:74">
      <c r="O72" s="1"/>
    </row>
    <row r="73" spans="1:74">
      <c r="G73" s="1"/>
      <c r="AB73" s="1"/>
    </row>
    <row r="74" spans="1:74">
      <c r="G74" s="1"/>
      <c r="AB74" s="1"/>
    </row>
    <row r="75" spans="1:74">
      <c r="Y75" s="1"/>
    </row>
    <row r="76" spans="1:74">
      <c r="G76" s="1"/>
      <c r="AB76" s="1"/>
    </row>
    <row r="77" spans="1:74">
      <c r="G77" s="1"/>
      <c r="O77" s="1"/>
      <c r="AB77" s="1"/>
    </row>
    <row r="78" spans="1:74">
      <c r="O78" s="1"/>
      <c r="Y78" s="1"/>
    </row>
    <row r="79" spans="1:74">
      <c r="G79" s="1"/>
    </row>
    <row r="80" spans="1:74">
      <c r="G80" s="1"/>
    </row>
    <row r="82" spans="7:26">
      <c r="G82" s="1"/>
    </row>
    <row r="83" spans="7:26">
      <c r="G83" s="1"/>
    </row>
    <row r="85" spans="7:26">
      <c r="G85" s="1"/>
      <c r="Z8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Sheet1</vt:lpstr>
      <vt:lpstr>Sheet2</vt:lpstr>
      <vt:lpstr>Chart2</vt:lpstr>
      <vt:lpstr>SVB-DIFF</vt:lpstr>
      <vt:lpstr>Chart6</vt:lpstr>
      <vt:lpstr>Chart3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2017-01-18T09:27:11Z</dcterms:created>
  <dcterms:modified xsi:type="dcterms:W3CDTF">2017-02-21T14:50:27Z</dcterms:modified>
</cp:coreProperties>
</file>