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date1904="1" autoCompressPictures="0"/>
  <bookViews>
    <workbookView xWindow="5260" yWindow="1700" windowWidth="18280" windowHeight="22940" activeTab="1"/>
  </bookViews>
  <sheets>
    <sheet name="Results" sheetId="6" r:id="rId1"/>
    <sheet name="Table" sheetId="2" r:id="rId2"/>
    <sheet name="Goal Totals" sheetId="3" r:id="rId3"/>
    <sheet name="Win-Loss-Draw" sheetId="5" r:id="rId4"/>
    <sheet name="Game Count" sheetId="4" r:id="rId5"/>
  </sheets>
  <definedNames>
    <definedName name="_xlnm._FilterDatabase" localSheetId="0" hidden="1">Results!$A$1:$I$92</definedName>
    <definedName name="_xlnm._FilterDatabase" localSheetId="1" hidden="1">Table!$A$1:$J$11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3" l="1"/>
  <c r="D63" i="5"/>
  <c r="C63" i="5"/>
  <c r="B63" i="5"/>
  <c r="A63" i="5"/>
  <c r="D62" i="5"/>
  <c r="C62" i="5"/>
  <c r="B62" i="5"/>
  <c r="A62" i="5"/>
  <c r="D61" i="5"/>
  <c r="C61" i="5"/>
  <c r="B61" i="5"/>
  <c r="A61" i="5"/>
  <c r="D60" i="5"/>
  <c r="C60" i="5"/>
  <c r="B60" i="5"/>
  <c r="A60" i="5"/>
  <c r="D59" i="5"/>
  <c r="C59" i="5"/>
  <c r="B59" i="5"/>
  <c r="A59" i="5"/>
  <c r="D58" i="5"/>
  <c r="C58" i="5"/>
  <c r="B58" i="5"/>
  <c r="A58" i="5"/>
  <c r="D57" i="5"/>
  <c r="C57" i="5"/>
  <c r="B57" i="5"/>
  <c r="A57" i="5"/>
  <c r="D56" i="5"/>
  <c r="C56" i="5"/>
  <c r="B56" i="5"/>
  <c r="A56" i="5"/>
  <c r="D55" i="5"/>
  <c r="C55" i="5"/>
  <c r="B55" i="5"/>
  <c r="A55" i="5"/>
  <c r="D54" i="5"/>
  <c r="C54" i="5"/>
  <c r="B54" i="5"/>
  <c r="A54" i="5"/>
  <c r="D53" i="5"/>
  <c r="C53" i="5"/>
  <c r="B53" i="5"/>
  <c r="A53" i="5"/>
  <c r="D52" i="5"/>
  <c r="C52" i="5"/>
  <c r="B52" i="5"/>
  <c r="A52" i="5"/>
  <c r="D51" i="5"/>
  <c r="C51" i="5"/>
  <c r="B51" i="5"/>
  <c r="A51" i="5"/>
  <c r="D50" i="5"/>
  <c r="C50" i="5"/>
  <c r="B50" i="5"/>
  <c r="A50" i="5"/>
  <c r="D49" i="5"/>
  <c r="C49" i="5"/>
  <c r="B49" i="5"/>
  <c r="A49" i="5"/>
  <c r="D48" i="5"/>
  <c r="C48" i="5"/>
  <c r="B48" i="5"/>
  <c r="A48" i="5"/>
  <c r="D47" i="5"/>
  <c r="C47" i="5"/>
  <c r="B47" i="5"/>
  <c r="A47" i="5"/>
  <c r="D46" i="5"/>
  <c r="C46" i="5"/>
  <c r="B46" i="5"/>
  <c r="A46" i="5"/>
  <c r="D45" i="5"/>
  <c r="C45" i="5"/>
  <c r="B45" i="5"/>
  <c r="A45" i="5"/>
  <c r="D44" i="5"/>
  <c r="C44" i="5"/>
  <c r="B44" i="5"/>
  <c r="A44" i="5"/>
  <c r="D43" i="5"/>
  <c r="C43" i="5"/>
  <c r="B43" i="5"/>
  <c r="A43" i="5"/>
  <c r="D42" i="5"/>
  <c r="C42" i="5"/>
  <c r="B42" i="5"/>
  <c r="A42" i="5"/>
  <c r="D41" i="5"/>
  <c r="C41" i="5"/>
  <c r="B41" i="5"/>
  <c r="A41" i="5"/>
  <c r="D40" i="5"/>
  <c r="C40" i="5"/>
  <c r="B40" i="5"/>
  <c r="A40" i="5"/>
  <c r="D39" i="5"/>
  <c r="C39" i="5"/>
  <c r="B39" i="5"/>
  <c r="A39" i="5"/>
  <c r="D38" i="5"/>
  <c r="C38" i="5"/>
  <c r="B38" i="5"/>
  <c r="A38" i="5"/>
  <c r="D37" i="5"/>
  <c r="C37" i="5"/>
  <c r="B37" i="5"/>
  <c r="A37" i="5"/>
  <c r="D36" i="5"/>
  <c r="C36" i="5"/>
  <c r="B36" i="5"/>
  <c r="A36" i="5"/>
  <c r="D35" i="5"/>
  <c r="C35" i="5"/>
  <c r="B35" i="5"/>
  <c r="A35" i="5"/>
  <c r="D34" i="5"/>
  <c r="C34" i="5"/>
  <c r="B34" i="5"/>
  <c r="A34" i="5"/>
  <c r="D33" i="5"/>
  <c r="C33" i="5"/>
  <c r="B33" i="5"/>
  <c r="A33" i="5"/>
  <c r="D32" i="5"/>
  <c r="C32" i="5"/>
  <c r="B32" i="5"/>
  <c r="A32" i="5"/>
  <c r="D31" i="5"/>
  <c r="C31" i="5"/>
  <c r="B31" i="5"/>
  <c r="A31" i="5"/>
  <c r="D30" i="5"/>
  <c r="C30" i="5"/>
  <c r="B30" i="5"/>
  <c r="A30" i="5"/>
  <c r="D29" i="5"/>
  <c r="C29" i="5"/>
  <c r="B29" i="5"/>
  <c r="A29" i="5"/>
  <c r="D28" i="5"/>
  <c r="C28" i="5"/>
  <c r="B28" i="5"/>
  <c r="A28" i="5"/>
  <c r="D27" i="5"/>
  <c r="C27" i="5"/>
  <c r="B27" i="5"/>
  <c r="A27" i="5"/>
  <c r="D26" i="5"/>
  <c r="C26" i="5"/>
  <c r="B26" i="5"/>
  <c r="A26" i="5"/>
  <c r="D25" i="5"/>
  <c r="C25" i="5"/>
  <c r="B25" i="5"/>
  <c r="A25" i="5"/>
  <c r="D24" i="5"/>
  <c r="C24" i="5"/>
  <c r="B24" i="5"/>
  <c r="A24" i="5"/>
  <c r="D23" i="5"/>
  <c r="C23" i="5"/>
  <c r="B23" i="5"/>
  <c r="A23" i="5"/>
  <c r="D22" i="5"/>
  <c r="C22" i="5"/>
  <c r="B22" i="5"/>
  <c r="A22" i="5"/>
  <c r="D21" i="5"/>
  <c r="C21" i="5"/>
  <c r="B21" i="5"/>
  <c r="A21" i="5"/>
  <c r="D20" i="5"/>
  <c r="C20" i="5"/>
  <c r="B20" i="5"/>
  <c r="A20" i="5"/>
  <c r="D19" i="5"/>
  <c r="C19" i="5"/>
  <c r="B19" i="5"/>
  <c r="A19" i="5"/>
  <c r="D18" i="5"/>
  <c r="C18" i="5"/>
  <c r="B18" i="5"/>
  <c r="A18" i="5"/>
  <c r="D17" i="5"/>
  <c r="C17" i="5"/>
  <c r="B17" i="5"/>
  <c r="A17" i="5"/>
  <c r="D16" i="5"/>
  <c r="C16" i="5"/>
  <c r="B16" i="5"/>
  <c r="A16" i="5"/>
  <c r="D15" i="5"/>
  <c r="C15" i="5"/>
  <c r="B15" i="5"/>
  <c r="A15" i="5"/>
  <c r="D14" i="5"/>
  <c r="C14" i="5"/>
  <c r="B14" i="5"/>
  <c r="A14" i="5"/>
  <c r="D13" i="5"/>
  <c r="C13" i="5"/>
  <c r="B13" i="5"/>
  <c r="A13" i="5"/>
  <c r="D12" i="5"/>
  <c r="C12" i="5"/>
  <c r="B12" i="5"/>
  <c r="A12" i="5"/>
  <c r="D11" i="5"/>
  <c r="C11" i="5"/>
  <c r="B11" i="5"/>
  <c r="A11" i="5"/>
  <c r="D10" i="5"/>
  <c r="C10" i="5"/>
  <c r="B10" i="5"/>
  <c r="A10" i="5"/>
  <c r="D9" i="5"/>
  <c r="C9" i="5"/>
  <c r="B9" i="5"/>
  <c r="A9" i="5"/>
  <c r="D8" i="5"/>
  <c r="C8" i="5"/>
  <c r="B8" i="5"/>
  <c r="A8" i="5"/>
  <c r="D7" i="5"/>
  <c r="C7" i="5"/>
  <c r="B7" i="5"/>
  <c r="A7" i="5"/>
  <c r="D6" i="5"/>
  <c r="C6" i="5"/>
  <c r="D2" i="5"/>
  <c r="C2" i="5"/>
  <c r="D3" i="5"/>
  <c r="C3" i="5"/>
  <c r="D4" i="5"/>
  <c r="C4" i="5"/>
  <c r="A3" i="5"/>
  <c r="B3" i="5"/>
  <c r="A4" i="5"/>
  <c r="B4" i="5"/>
  <c r="A5" i="5"/>
  <c r="B5" i="5"/>
  <c r="A6" i="5"/>
  <c r="B6" i="5"/>
  <c r="A64" i="5"/>
  <c r="B64" i="5"/>
  <c r="A65" i="5"/>
  <c r="B65" i="5"/>
  <c r="A66" i="5"/>
  <c r="B66" i="5"/>
  <c r="A67" i="5"/>
  <c r="B67" i="5"/>
  <c r="E11" i="3"/>
  <c r="F11" i="3"/>
  <c r="G11" i="3"/>
  <c r="B11" i="3"/>
  <c r="C11" i="3"/>
  <c r="D11" i="3"/>
  <c r="E10" i="3"/>
  <c r="F10" i="3"/>
  <c r="G10" i="3"/>
  <c r="B10" i="3"/>
  <c r="C10" i="3"/>
  <c r="D10" i="3"/>
  <c r="E9" i="3"/>
  <c r="F9" i="3"/>
  <c r="G9" i="3"/>
  <c r="B9" i="3"/>
  <c r="C9" i="3"/>
  <c r="D9" i="3"/>
  <c r="E8" i="3"/>
  <c r="F8" i="3"/>
  <c r="G8" i="3"/>
  <c r="B8" i="3"/>
  <c r="C8" i="3"/>
  <c r="D8" i="3"/>
  <c r="E7" i="3"/>
  <c r="F7" i="3"/>
  <c r="G7" i="3"/>
  <c r="B7" i="3"/>
  <c r="C7" i="3"/>
  <c r="D7" i="3"/>
  <c r="E6" i="3"/>
  <c r="F6" i="3"/>
  <c r="G6" i="3"/>
  <c r="B6" i="3"/>
  <c r="C6" i="3"/>
  <c r="D6" i="3"/>
  <c r="E5" i="3"/>
  <c r="F5" i="3"/>
  <c r="G5" i="3"/>
  <c r="B5" i="3"/>
  <c r="C5" i="3"/>
  <c r="D5" i="3"/>
  <c r="E4" i="3"/>
  <c r="F4" i="3"/>
  <c r="G4" i="3"/>
  <c r="B4" i="3"/>
  <c r="C4" i="3"/>
  <c r="D4" i="3"/>
  <c r="E3" i="3"/>
  <c r="F3" i="3"/>
  <c r="G3" i="3"/>
  <c r="B3" i="3"/>
  <c r="C3" i="3"/>
  <c r="D3" i="3"/>
  <c r="F2" i="3"/>
  <c r="E2" i="3"/>
  <c r="B2" i="3"/>
  <c r="H11" i="2"/>
  <c r="G11" i="2"/>
  <c r="H6" i="2"/>
  <c r="G6" i="2"/>
  <c r="H8" i="2"/>
  <c r="G8" i="2"/>
  <c r="H5" i="2"/>
  <c r="G5" i="2"/>
  <c r="H10" i="2"/>
  <c r="G10" i="2"/>
  <c r="H9" i="2"/>
  <c r="G9" i="2"/>
  <c r="H3" i="2"/>
  <c r="G3" i="2"/>
  <c r="H4" i="2"/>
  <c r="G4" i="2"/>
  <c r="H7" i="2"/>
  <c r="G7" i="2"/>
  <c r="G2" i="3"/>
  <c r="H2" i="2"/>
  <c r="D2" i="3"/>
  <c r="G2" i="2"/>
  <c r="I11" i="2"/>
  <c r="I6" i="2"/>
  <c r="I8" i="2"/>
  <c r="I5" i="2"/>
  <c r="I10" i="2"/>
  <c r="I9" i="2"/>
  <c r="I3" i="2"/>
  <c r="I4" i="2"/>
  <c r="I7" i="2"/>
  <c r="I2" i="2"/>
  <c r="C64" i="5"/>
  <c r="D64" i="5"/>
  <c r="C65" i="5"/>
  <c r="D65" i="5"/>
  <c r="C66" i="5"/>
  <c r="D66" i="5"/>
  <c r="C67" i="5"/>
  <c r="D67" i="5"/>
  <c r="A68" i="5"/>
  <c r="B68" i="5"/>
  <c r="C68" i="5"/>
  <c r="D68" i="5"/>
  <c r="A69" i="5"/>
  <c r="B69" i="5"/>
  <c r="C69" i="5"/>
  <c r="D69" i="5"/>
  <c r="A70" i="5"/>
  <c r="B70" i="5"/>
  <c r="C70" i="5"/>
  <c r="D70" i="5"/>
  <c r="A71" i="5"/>
  <c r="B71" i="5"/>
  <c r="C71" i="5"/>
  <c r="D71" i="5"/>
  <c r="A72" i="5"/>
  <c r="B72" i="5"/>
  <c r="C72" i="5"/>
  <c r="D72" i="5"/>
  <c r="A73" i="5"/>
  <c r="B73" i="5"/>
  <c r="C73" i="5"/>
  <c r="D73" i="5"/>
  <c r="A74" i="5"/>
  <c r="B74" i="5"/>
  <c r="C74" i="5"/>
  <c r="D74" i="5"/>
  <c r="A75" i="5"/>
  <c r="B75" i="5"/>
  <c r="C75" i="5"/>
  <c r="D75" i="5"/>
  <c r="A76" i="5"/>
  <c r="B76" i="5"/>
  <c r="C76" i="5"/>
  <c r="D76" i="5"/>
  <c r="A77" i="5"/>
  <c r="B77" i="5"/>
  <c r="C77" i="5"/>
  <c r="D77" i="5"/>
  <c r="A78" i="5"/>
  <c r="B78" i="5"/>
  <c r="C78" i="5"/>
  <c r="D78" i="5"/>
  <c r="A79" i="5"/>
  <c r="B79" i="5"/>
  <c r="C79" i="5"/>
  <c r="D79" i="5"/>
  <c r="A80" i="5"/>
  <c r="B80" i="5"/>
  <c r="C80" i="5"/>
  <c r="D80" i="5"/>
  <c r="A81" i="5"/>
  <c r="B81" i="5"/>
  <c r="C81" i="5"/>
  <c r="D81" i="5"/>
  <c r="A82" i="5"/>
  <c r="B82" i="5"/>
  <c r="C82" i="5"/>
  <c r="D82" i="5"/>
  <c r="A83" i="5"/>
  <c r="B83" i="5"/>
  <c r="C83" i="5"/>
  <c r="D83" i="5"/>
  <c r="A84" i="5"/>
  <c r="B84" i="5"/>
  <c r="C84" i="5"/>
  <c r="D84" i="5"/>
  <c r="A85" i="5"/>
  <c r="B85" i="5"/>
  <c r="C85" i="5"/>
  <c r="D85" i="5"/>
  <c r="A86" i="5"/>
  <c r="B86" i="5"/>
  <c r="C86" i="5"/>
  <c r="D86" i="5"/>
  <c r="A87" i="5"/>
  <c r="B87" i="5"/>
  <c r="C87" i="5"/>
  <c r="D87" i="5"/>
  <c r="A88" i="5"/>
  <c r="B88" i="5"/>
  <c r="C88" i="5"/>
  <c r="D88" i="5"/>
  <c r="A89" i="5"/>
  <c r="B89" i="5"/>
  <c r="C89" i="5"/>
  <c r="D89" i="5"/>
  <c r="A90" i="5"/>
  <c r="B90" i="5"/>
  <c r="C90" i="5"/>
  <c r="D90" i="5"/>
  <c r="A91" i="5"/>
  <c r="B91" i="5"/>
  <c r="C91" i="5"/>
  <c r="D91" i="5"/>
  <c r="A92" i="5"/>
  <c r="B92" i="5"/>
  <c r="C92" i="5"/>
  <c r="D92" i="5"/>
  <c r="A93" i="5"/>
  <c r="B93" i="5"/>
  <c r="C93" i="5"/>
  <c r="D93" i="5"/>
  <c r="A94" i="5"/>
  <c r="B94" i="5"/>
  <c r="C94" i="5"/>
  <c r="D94" i="5"/>
  <c r="A95" i="5"/>
  <c r="B95" i="5"/>
  <c r="C95" i="5"/>
  <c r="D95" i="5"/>
  <c r="A96" i="5"/>
  <c r="B96" i="5"/>
  <c r="C96" i="5"/>
  <c r="D96" i="5"/>
  <c r="A97" i="5"/>
  <c r="B97" i="5"/>
  <c r="C97" i="5"/>
  <c r="D97" i="5"/>
  <c r="A98" i="5"/>
  <c r="B98" i="5"/>
  <c r="C98" i="5"/>
  <c r="D98" i="5"/>
  <c r="A99" i="5"/>
  <c r="B99" i="5"/>
  <c r="C99" i="5"/>
  <c r="D99" i="5"/>
  <c r="A100" i="5"/>
  <c r="B100" i="5"/>
  <c r="C100" i="5"/>
  <c r="D100" i="5"/>
  <c r="A101" i="5"/>
  <c r="B101" i="5"/>
  <c r="C101" i="5"/>
  <c r="D101" i="5"/>
  <c r="A102" i="5"/>
  <c r="B102" i="5"/>
  <c r="C102" i="5"/>
  <c r="D102" i="5"/>
  <c r="A103" i="5"/>
  <c r="B103" i="5"/>
  <c r="C103" i="5"/>
  <c r="D103" i="5"/>
  <c r="A104" i="5"/>
  <c r="B104" i="5"/>
  <c r="C104" i="5"/>
  <c r="D104" i="5"/>
  <c r="A105" i="5"/>
  <c r="B105" i="5"/>
  <c r="C105" i="5"/>
  <c r="D105" i="5"/>
  <c r="A106" i="5"/>
  <c r="B106" i="5"/>
  <c r="C106" i="5"/>
  <c r="D106" i="5"/>
  <c r="A107" i="5"/>
  <c r="B107" i="5"/>
  <c r="C107" i="5"/>
  <c r="D107" i="5"/>
  <c r="A108" i="5"/>
  <c r="B108" i="5"/>
  <c r="C108" i="5"/>
  <c r="D108" i="5"/>
  <c r="A109" i="5"/>
  <c r="B109" i="5"/>
  <c r="C109" i="5"/>
  <c r="D109" i="5"/>
  <c r="A110" i="5"/>
  <c r="B110" i="5"/>
  <c r="C110" i="5"/>
  <c r="D110" i="5"/>
  <c r="A111" i="5"/>
  <c r="B111" i="5"/>
  <c r="C111" i="5"/>
  <c r="D111" i="5"/>
  <c r="A112" i="5"/>
  <c r="B112" i="5"/>
  <c r="C112" i="5"/>
  <c r="D112" i="5"/>
  <c r="A113" i="5"/>
  <c r="B113" i="5"/>
  <c r="C113" i="5"/>
  <c r="D113" i="5"/>
  <c r="A114" i="5"/>
  <c r="B114" i="5"/>
  <c r="C114" i="5"/>
  <c r="D114" i="5"/>
  <c r="A115" i="5"/>
  <c r="B115" i="5"/>
  <c r="C115" i="5"/>
  <c r="D115" i="5"/>
  <c r="A116" i="5"/>
  <c r="B116" i="5"/>
  <c r="C116" i="5"/>
  <c r="D116" i="5"/>
  <c r="A117" i="5"/>
  <c r="B117" i="5"/>
  <c r="C117" i="5"/>
  <c r="D117" i="5"/>
  <c r="A118" i="5"/>
  <c r="B118" i="5"/>
  <c r="C118" i="5"/>
  <c r="D118" i="5"/>
  <c r="A119" i="5"/>
  <c r="B119" i="5"/>
  <c r="C119" i="5"/>
  <c r="D119" i="5"/>
  <c r="B2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C5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D5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A2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F9" i="2"/>
  <c r="E9" i="2"/>
  <c r="D9" i="2"/>
  <c r="F4" i="2"/>
  <c r="E4" i="2"/>
  <c r="D4" i="2"/>
  <c r="F10" i="2"/>
  <c r="E10" i="2"/>
  <c r="D10" i="2"/>
  <c r="F5" i="2"/>
  <c r="E5" i="2"/>
  <c r="D5" i="2"/>
  <c r="F11" i="2"/>
  <c r="E11" i="2"/>
  <c r="D11" i="2"/>
  <c r="F6" i="2"/>
  <c r="E6" i="2"/>
  <c r="D6" i="2"/>
  <c r="F8" i="2"/>
  <c r="E8" i="2"/>
  <c r="D8" i="2"/>
  <c r="F3" i="2"/>
  <c r="E3" i="2"/>
  <c r="D3" i="2"/>
  <c r="F7" i="2"/>
  <c r="E7" i="2"/>
  <c r="D7" i="2"/>
  <c r="F2" i="2"/>
  <c r="E2" i="2"/>
  <c r="D2" i="2"/>
  <c r="J9" i="2"/>
  <c r="C9" i="2"/>
  <c r="A9" i="2"/>
  <c r="J4" i="2"/>
  <c r="C4" i="2"/>
  <c r="A4" i="2"/>
  <c r="J10" i="2"/>
  <c r="C10" i="2"/>
  <c r="A10" i="2"/>
  <c r="J5" i="2"/>
  <c r="C5" i="2"/>
  <c r="A5" i="2"/>
  <c r="J11" i="2"/>
  <c r="C11" i="2"/>
  <c r="A11" i="2"/>
  <c r="J6" i="2"/>
  <c r="C6" i="2"/>
  <c r="A6" i="2"/>
  <c r="J8" i="2"/>
  <c r="C8" i="2"/>
  <c r="A8" i="2"/>
  <c r="J3" i="2"/>
  <c r="C3" i="2"/>
  <c r="A3" i="2"/>
  <c r="J7" i="2"/>
  <c r="C7" i="2"/>
  <c r="A7" i="2"/>
  <c r="J2" i="2"/>
  <c r="C2" i="2"/>
  <c r="A2" i="2"/>
  <c r="A201" i="5"/>
  <c r="B201" i="5"/>
  <c r="C201" i="5"/>
  <c r="D201" i="5"/>
</calcChain>
</file>

<file path=xl/sharedStrings.xml><?xml version="1.0" encoding="utf-8"?>
<sst xmlns="http://schemas.openxmlformats.org/spreadsheetml/2006/main" count="279" uniqueCount="45">
  <si>
    <t>POS</t>
  </si>
  <si>
    <t>CLUB</t>
  </si>
  <si>
    <t>P</t>
  </si>
  <si>
    <t>W</t>
  </si>
  <si>
    <t>D</t>
  </si>
  <si>
    <t>L</t>
  </si>
  <si>
    <t>GF</t>
  </si>
  <si>
    <t>GA</t>
  </si>
  <si>
    <t>GD</t>
  </si>
  <si>
    <t>Pts</t>
  </si>
  <si>
    <t>Team</t>
  </si>
  <si>
    <t>Home GF</t>
  </si>
  <si>
    <t>Away GF</t>
  </si>
  <si>
    <t>Total GF</t>
  </si>
  <si>
    <t>Home GA</t>
  </si>
  <si>
    <t>Away GA</t>
  </si>
  <si>
    <t>Total GA</t>
  </si>
  <si>
    <t>Games</t>
  </si>
  <si>
    <t>Winner</t>
  </si>
  <si>
    <t>Loser</t>
  </si>
  <si>
    <t>Home Draw</t>
  </si>
  <si>
    <t>Away Draw</t>
  </si>
  <si>
    <t>Date</t>
  </si>
  <si>
    <t>Home</t>
  </si>
  <si>
    <t>HG</t>
  </si>
  <si>
    <t>AG</t>
  </si>
  <si>
    <t>Away</t>
  </si>
  <si>
    <t>SR</t>
  </si>
  <si>
    <t>Game #</t>
  </si>
  <si>
    <t>P1</t>
  </si>
  <si>
    <t>P2</t>
  </si>
  <si>
    <t/>
  </si>
  <si>
    <t>Williamstown Thunder Beasts</t>
  </si>
  <si>
    <t>Adams Thunder</t>
  </si>
  <si>
    <t>Berkshire Hills Galaxy</t>
  </si>
  <si>
    <t>Berkshire Hills Revolution</t>
  </si>
  <si>
    <t>Dalton Braves</t>
  </si>
  <si>
    <t>Dalton Warriors</t>
  </si>
  <si>
    <t>Williamstown Strikers</t>
  </si>
  <si>
    <t>Lenox Gold</t>
  </si>
  <si>
    <t>PSC Rooney</t>
  </si>
  <si>
    <t>North Adams Pioneers</t>
  </si>
  <si>
    <t>04/30/2017</t>
  </si>
  <si>
    <t>05/07/2017</t>
  </si>
  <si>
    <t>05/14/2017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</si>
</sst>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indexed="8"/>
      <name val="Helvetica"/>
    </font>
    <font>
      <sz val="10"/>
      <color indexed="8"/>
      <name val="Helvetica Neue"/>
    </font>
    <font>
      <b/>
      <sz val="10"/>
      <color indexed="8"/>
      <name val="Helvetica Neue"/>
    </font>
    <font>
      <u/>
      <sz val="10"/>
      <color theme="11"/>
      <name val="Helvetica"/>
    </font>
    <font>
      <u/>
      <sz val="10"/>
      <color theme="10"/>
      <name val="Helvetica"/>
    </font>
    <font>
      <b/>
      <sz val="16"/>
      <color indexed="8"/>
      <name val="Helvetica Neue"/>
    </font>
    <font>
      <sz val="16"/>
      <color indexed="8"/>
      <name val="Helvetica Neue"/>
    </font>
    <font>
      <sz val="16"/>
      <color indexed="8"/>
      <name val="Helvetica"/>
    </font>
    <font>
      <sz val="13"/>
      <color indexed="8"/>
      <name val="Arial"/>
    </font>
    <font>
      <sz val="16"/>
      <color indexed="8"/>
      <name val="Arial"/>
    </font>
    <font>
      <sz val="16"/>
      <color rgb="FF000000"/>
      <name val="Arial"/>
    </font>
  </fonts>
  <fills count="9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0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44">
    <xf numFmtId="0" fontId="0" fillId="0" borderId="0" applyNumberFormat="0" applyFill="0" applyBorder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</cellStyleXfs>
  <cellXfs count="43">
    <xf numFmtId="0" fontId="0" fillId="0" borderId="0" xfId="0" applyFont="1" applyAlignment="1">
      <alignment vertical="top" wrapText="1"/>
    </xf>
    <xf numFmtId="49" fontId="1" fillId="0" borderId="1" xfId="0" applyNumberFormat="1" applyFont="1" applyBorder="1" applyAlignment="1">
      <alignment vertical="top"/>
    </xf>
    <xf numFmtId="0" fontId="1" fillId="0" borderId="0" xfId="0" applyNumberFormat="1" applyFont="1" applyAlignment="1">
      <alignment vertical="top"/>
    </xf>
    <xf numFmtId="49" fontId="2" fillId="2" borderId="1" xfId="0" applyNumberFormat="1" applyFont="1" applyFill="1" applyBorder="1" applyAlignment="1">
      <alignment horizontal="center" vertical="top" wrapText="1"/>
    </xf>
    <xf numFmtId="0" fontId="1" fillId="0" borderId="1" xfId="0" applyNumberFormat="1" applyFont="1" applyBorder="1" applyAlignment="1">
      <alignment vertical="top"/>
    </xf>
    <xf numFmtId="0" fontId="1" fillId="0" borderId="0" xfId="0" applyNumberFormat="1" applyFont="1" applyAlignment="1">
      <alignment vertical="top"/>
    </xf>
    <xf numFmtId="0" fontId="1" fillId="0" borderId="0" xfId="0" applyNumberFormat="1" applyFont="1" applyAlignment="1">
      <alignment vertical="top"/>
    </xf>
    <xf numFmtId="0" fontId="8" fillId="0" borderId="0" xfId="0" applyFont="1" applyAlignment="1">
      <alignment vertical="top" wrapText="1"/>
    </xf>
    <xf numFmtId="49" fontId="5" fillId="5" borderId="2" xfId="0" applyNumberFormat="1" applyFont="1" applyFill="1" applyBorder="1" applyAlignment="1">
      <alignment horizontal="center" wrapText="1"/>
    </xf>
    <xf numFmtId="49" fontId="5" fillId="5" borderId="2" xfId="0" applyNumberFormat="1" applyFont="1" applyFill="1" applyBorder="1" applyAlignment="1">
      <alignment horizontal="right" wrapText="1"/>
    </xf>
    <xf numFmtId="0" fontId="6" fillId="5" borderId="2" xfId="0" applyNumberFormat="1" applyFont="1" applyFill="1" applyBorder="1" applyAlignment="1"/>
    <xf numFmtId="0" fontId="7" fillId="5" borderId="2" xfId="0" applyFont="1" applyFill="1" applyBorder="1" applyAlignment="1">
      <alignment wrapText="1"/>
    </xf>
    <xf numFmtId="0" fontId="6" fillId="5" borderId="2" xfId="0" applyNumberFormat="1" applyFont="1" applyFill="1" applyBorder="1" applyAlignment="1">
      <alignment horizontal="right"/>
    </xf>
    <xf numFmtId="0" fontId="6" fillId="5" borderId="2" xfId="0" applyNumberFormat="1" applyFont="1" applyFill="1" applyBorder="1" applyAlignment="1">
      <alignment horizontal="center"/>
    </xf>
    <xf numFmtId="0" fontId="5" fillId="5" borderId="2" xfId="0" applyFont="1" applyFill="1" applyBorder="1" applyAlignment="1">
      <alignment horizontal="left" wrapText="1"/>
    </xf>
    <xf numFmtId="0" fontId="6" fillId="5" borderId="2" xfId="0" applyFont="1" applyFill="1" applyBorder="1" applyAlignment="1"/>
    <xf numFmtId="0" fontId="6" fillId="5" borderId="2" xfId="0" applyFont="1" applyFill="1" applyBorder="1" applyAlignment="1">
      <alignment horizontal="right"/>
    </xf>
    <xf numFmtId="0" fontId="6" fillId="5" borderId="2" xfId="0" applyFont="1" applyFill="1" applyBorder="1" applyAlignment="1">
      <alignment horizontal="center"/>
    </xf>
    <xf numFmtId="49" fontId="5" fillId="5" borderId="2" xfId="0" applyNumberFormat="1" applyFont="1" applyFill="1" applyBorder="1" applyAlignment="1">
      <alignment horizontal="left" wrapText="1"/>
    </xf>
    <xf numFmtId="49" fontId="6" fillId="5" borderId="2" xfId="0" applyNumberFormat="1" applyFont="1" applyFill="1" applyBorder="1" applyAlignment="1"/>
    <xf numFmtId="49" fontId="5" fillId="4" borderId="2" xfId="0" applyNumberFormat="1" applyFont="1" applyFill="1" applyBorder="1" applyAlignment="1">
      <alignment horizontal="center" vertical="top" wrapText="1"/>
    </xf>
    <xf numFmtId="49" fontId="5" fillId="3" borderId="2" xfId="0" applyNumberFormat="1" applyFont="1" applyFill="1" applyBorder="1" applyAlignment="1">
      <alignment horizontal="center" vertical="top" wrapText="1"/>
    </xf>
    <xf numFmtId="0" fontId="6" fillId="0" borderId="2" xfId="0" applyNumberFormat="1" applyFont="1" applyBorder="1" applyAlignment="1">
      <alignment vertical="top"/>
    </xf>
    <xf numFmtId="0" fontId="7" fillId="0" borderId="2" xfId="0" applyFont="1" applyBorder="1" applyAlignment="1">
      <alignment vertical="top" wrapText="1"/>
    </xf>
    <xf numFmtId="0" fontId="6" fillId="5" borderId="2" xfId="0" applyNumberFormat="1" applyFont="1" applyFill="1" applyBorder="1" applyAlignment="1">
      <alignment horizontal="center" vertical="top"/>
    </xf>
    <xf numFmtId="0" fontId="9" fillId="0" borderId="2" xfId="0" applyFont="1" applyBorder="1" applyAlignment="1">
      <alignment vertical="top" wrapText="1"/>
    </xf>
    <xf numFmtId="0" fontId="6" fillId="0" borderId="2" xfId="0" applyNumberFormat="1" applyFont="1" applyBorder="1" applyAlignment="1">
      <alignment horizontal="center" vertical="top"/>
    </xf>
    <xf numFmtId="49" fontId="6" fillId="0" borderId="2" xfId="0" applyNumberFormat="1" applyFont="1" applyBorder="1" applyAlignment="1">
      <alignment horizontal="center" vertical="top"/>
    </xf>
    <xf numFmtId="0" fontId="6" fillId="5" borderId="2" xfId="0" applyNumberFormat="1" applyFont="1" applyFill="1" applyBorder="1" applyAlignment="1">
      <alignment vertical="top"/>
    </xf>
    <xf numFmtId="0" fontId="6" fillId="3" borderId="2" xfId="0" applyNumberFormat="1" applyFont="1" applyFill="1" applyBorder="1" applyAlignment="1">
      <alignment vertical="top"/>
    </xf>
    <xf numFmtId="0" fontId="10" fillId="6" borderId="2" xfId="0" applyFont="1" applyFill="1" applyBorder="1" applyAlignment="1">
      <alignment wrapText="1"/>
    </xf>
    <xf numFmtId="0" fontId="6" fillId="6" borderId="2" xfId="0" applyNumberFormat="1" applyFont="1" applyFill="1" applyBorder="1" applyAlignment="1"/>
    <xf numFmtId="0" fontId="6" fillId="6" borderId="2" xfId="0" applyNumberFormat="1" applyFont="1" applyFill="1" applyBorder="1" applyAlignment="1">
      <alignment horizontal="right"/>
    </xf>
    <xf numFmtId="0" fontId="6" fillId="6" borderId="2" xfId="0" applyNumberFormat="1" applyFont="1" applyFill="1" applyBorder="1" applyAlignment="1">
      <alignment horizontal="center"/>
    </xf>
    <xf numFmtId="0" fontId="7" fillId="6" borderId="2" xfId="0" applyFont="1" applyFill="1" applyBorder="1" applyAlignment="1">
      <alignment wrapText="1"/>
    </xf>
    <xf numFmtId="0" fontId="7" fillId="7" borderId="2" xfId="0" applyFont="1" applyFill="1" applyBorder="1" applyAlignment="1">
      <alignment wrapText="1"/>
    </xf>
    <xf numFmtId="0" fontId="6" fillId="7" borderId="2" xfId="0" applyNumberFormat="1" applyFont="1" applyFill="1" applyBorder="1" applyAlignment="1"/>
    <xf numFmtId="0" fontId="6" fillId="7" borderId="2" xfId="0" applyNumberFormat="1" applyFont="1" applyFill="1" applyBorder="1" applyAlignment="1">
      <alignment horizontal="right"/>
    </xf>
    <xf numFmtId="0" fontId="6" fillId="7" borderId="2" xfId="0" applyNumberFormat="1" applyFont="1" applyFill="1" applyBorder="1" applyAlignment="1">
      <alignment horizontal="center"/>
    </xf>
    <xf numFmtId="0" fontId="7" fillId="8" borderId="2" xfId="0" applyFont="1" applyFill="1" applyBorder="1" applyAlignment="1">
      <alignment wrapText="1"/>
    </xf>
    <xf numFmtId="0" fontId="6" fillId="8" borderId="2" xfId="0" applyNumberFormat="1" applyFont="1" applyFill="1" applyBorder="1" applyAlignment="1"/>
    <xf numFmtId="0" fontId="6" fillId="8" borderId="2" xfId="0" applyNumberFormat="1" applyFont="1" applyFill="1" applyBorder="1" applyAlignment="1">
      <alignment horizontal="right"/>
    </xf>
    <xf numFmtId="0" fontId="6" fillId="8" borderId="2" xfId="0" applyNumberFormat="1" applyFont="1" applyFill="1" applyBorder="1" applyAlignment="1">
      <alignment horizontal="center"/>
    </xf>
  </cellXfs>
  <cellStyles count="144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EAEAEA"/>
      <rgbColor rgb="FFD6D6D6"/>
      <rgbColor rgb="FFDFEDD3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/>
          <a:srcRect/>
          <a:tile tx="0" ty="0" sx="100000" sy="100000" flip="none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X404"/>
  <sheetViews>
    <sheetView showGridLines="0" workbookViewId="0">
      <selection activeCell="A17" sqref="A17:XFD21"/>
    </sheetView>
  </sheetViews>
  <sheetFormatPr baseColWidth="10" defaultColWidth="15.83203125" defaultRowHeight="20" x14ac:dyDescent="0"/>
  <cols>
    <col min="1" max="1" width="12" style="11" bestFit="1" customWidth="1"/>
    <col min="2" max="2" width="15.5" style="10" bestFit="1" customWidth="1"/>
    <col min="3" max="3" width="37" style="10" bestFit="1" customWidth="1"/>
    <col min="4" max="4" width="6.1640625" style="12" customWidth="1"/>
    <col min="5" max="5" width="6.33203125" style="12" customWidth="1"/>
    <col min="6" max="6" width="37" style="10" bestFit="1" customWidth="1"/>
    <col min="7" max="7" width="5.1640625" style="13" bestFit="1" customWidth="1"/>
    <col min="8" max="8" width="4.83203125" style="10" bestFit="1" customWidth="1"/>
    <col min="9" max="9" width="4.83203125" style="12" bestFit="1" customWidth="1"/>
    <col min="10" max="258" width="15.83203125" style="10" customWidth="1"/>
    <col min="259" max="16384" width="15.83203125" style="11"/>
  </cols>
  <sheetData>
    <row r="1" spans="1:258" ht="21">
      <c r="A1" s="8" t="s">
        <v>28</v>
      </c>
      <c r="B1" s="8" t="s">
        <v>22</v>
      </c>
      <c r="C1" s="8" t="s">
        <v>23</v>
      </c>
      <c r="D1" s="9" t="s">
        <v>24</v>
      </c>
      <c r="E1" s="9" t="s">
        <v>25</v>
      </c>
      <c r="F1" s="8" t="s">
        <v>26</v>
      </c>
      <c r="G1" s="8" t="s">
        <v>27</v>
      </c>
      <c r="H1" s="8" t="s">
        <v>29</v>
      </c>
      <c r="I1" s="9" t="s">
        <v>30</v>
      </c>
    </row>
    <row r="2" spans="1:258" s="34" customFormat="1">
      <c r="A2" s="30">
        <v>3934693</v>
      </c>
      <c r="B2" s="31" t="s">
        <v>42</v>
      </c>
      <c r="C2" s="31" t="s">
        <v>32</v>
      </c>
      <c r="D2" s="32">
        <v>9</v>
      </c>
      <c r="E2" s="32">
        <v>5</v>
      </c>
      <c r="F2" s="31" t="s">
        <v>33</v>
      </c>
      <c r="G2" s="33">
        <v>1</v>
      </c>
      <c r="H2" s="31">
        <v>1</v>
      </c>
      <c r="I2" s="32">
        <v>2</v>
      </c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31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31"/>
      <c r="CP2" s="31"/>
      <c r="CQ2" s="31"/>
      <c r="CR2" s="31"/>
      <c r="CS2" s="31"/>
      <c r="CT2" s="31"/>
      <c r="CU2" s="31"/>
      <c r="CV2" s="31"/>
      <c r="CW2" s="31"/>
      <c r="CX2" s="31"/>
      <c r="CY2" s="31"/>
      <c r="CZ2" s="31"/>
      <c r="DA2" s="31"/>
      <c r="DB2" s="31"/>
      <c r="DC2" s="31"/>
      <c r="DD2" s="31"/>
      <c r="DE2" s="31"/>
      <c r="DF2" s="31"/>
      <c r="DG2" s="31"/>
      <c r="DH2" s="31"/>
      <c r="DI2" s="31"/>
      <c r="DJ2" s="31"/>
      <c r="DK2" s="31"/>
      <c r="DL2" s="31"/>
      <c r="DM2" s="31"/>
      <c r="DN2" s="31"/>
      <c r="DO2" s="31"/>
      <c r="DP2" s="31"/>
      <c r="DQ2" s="31"/>
      <c r="DR2" s="31"/>
      <c r="DS2" s="31"/>
      <c r="DT2" s="31"/>
      <c r="DU2" s="31"/>
      <c r="DV2" s="31"/>
      <c r="DW2" s="31"/>
      <c r="DX2" s="31"/>
      <c r="DY2" s="31"/>
      <c r="DZ2" s="31"/>
      <c r="EA2" s="31"/>
      <c r="EB2" s="31"/>
      <c r="EC2" s="31"/>
      <c r="ED2" s="31"/>
      <c r="EE2" s="31"/>
      <c r="EF2" s="31"/>
      <c r="EG2" s="31"/>
      <c r="EH2" s="31"/>
      <c r="EI2" s="31"/>
      <c r="EJ2" s="31"/>
      <c r="EK2" s="31"/>
      <c r="EL2" s="31"/>
      <c r="EM2" s="31"/>
      <c r="EN2" s="31"/>
      <c r="EO2" s="31"/>
      <c r="EP2" s="31"/>
      <c r="EQ2" s="31"/>
      <c r="ER2" s="31"/>
      <c r="ES2" s="31"/>
      <c r="ET2" s="31"/>
      <c r="EU2" s="31"/>
      <c r="EV2" s="31"/>
      <c r="EW2" s="31"/>
      <c r="EX2" s="31"/>
      <c r="EY2" s="31"/>
      <c r="EZ2" s="31"/>
      <c r="FA2" s="31"/>
      <c r="FB2" s="31"/>
      <c r="FC2" s="31"/>
      <c r="FD2" s="31"/>
      <c r="FE2" s="31"/>
      <c r="FF2" s="31"/>
      <c r="FG2" s="31"/>
      <c r="FH2" s="31"/>
      <c r="FI2" s="31"/>
      <c r="FJ2" s="31"/>
      <c r="FK2" s="31"/>
      <c r="FL2" s="31"/>
      <c r="FM2" s="31"/>
      <c r="FN2" s="31"/>
      <c r="FO2" s="31"/>
      <c r="FP2" s="31"/>
      <c r="FQ2" s="31"/>
      <c r="FR2" s="31"/>
      <c r="FS2" s="31"/>
      <c r="FT2" s="31"/>
      <c r="FU2" s="31"/>
      <c r="FV2" s="31"/>
      <c r="FW2" s="31"/>
      <c r="FX2" s="31"/>
      <c r="FY2" s="31"/>
      <c r="FZ2" s="31"/>
      <c r="GA2" s="31"/>
      <c r="GB2" s="31"/>
      <c r="GC2" s="31"/>
      <c r="GD2" s="31"/>
      <c r="GE2" s="31"/>
      <c r="GF2" s="31"/>
      <c r="GG2" s="31"/>
      <c r="GH2" s="31"/>
      <c r="GI2" s="31"/>
      <c r="GJ2" s="31"/>
      <c r="GK2" s="31"/>
      <c r="GL2" s="31"/>
      <c r="GM2" s="31"/>
      <c r="GN2" s="31"/>
      <c r="GO2" s="31"/>
      <c r="GP2" s="31"/>
      <c r="GQ2" s="31"/>
      <c r="GR2" s="31"/>
      <c r="GS2" s="31"/>
      <c r="GT2" s="31"/>
      <c r="GU2" s="31"/>
      <c r="GV2" s="31"/>
      <c r="GW2" s="31"/>
      <c r="GX2" s="31"/>
      <c r="GY2" s="31"/>
      <c r="GZ2" s="31"/>
      <c r="HA2" s="31"/>
      <c r="HB2" s="31"/>
      <c r="HC2" s="31"/>
      <c r="HD2" s="31"/>
      <c r="HE2" s="31"/>
      <c r="HF2" s="31"/>
      <c r="HG2" s="31"/>
      <c r="HH2" s="31"/>
      <c r="HI2" s="31"/>
      <c r="HJ2" s="31"/>
      <c r="HK2" s="31"/>
      <c r="HL2" s="31"/>
      <c r="HM2" s="31"/>
      <c r="HN2" s="31"/>
      <c r="HO2" s="31"/>
      <c r="HP2" s="31"/>
      <c r="HQ2" s="31"/>
      <c r="HR2" s="31"/>
      <c r="HS2" s="31"/>
      <c r="HT2" s="31"/>
      <c r="HU2" s="31"/>
      <c r="HV2" s="31"/>
      <c r="HW2" s="31"/>
      <c r="HX2" s="31"/>
      <c r="HY2" s="31"/>
      <c r="HZ2" s="31"/>
      <c r="IA2" s="31"/>
      <c r="IB2" s="31"/>
      <c r="IC2" s="31"/>
      <c r="ID2" s="31"/>
      <c r="IE2" s="31"/>
      <c r="IF2" s="31"/>
      <c r="IG2" s="31"/>
      <c r="IH2" s="31"/>
      <c r="II2" s="31"/>
      <c r="IJ2" s="31"/>
      <c r="IK2" s="31"/>
      <c r="IL2" s="31"/>
      <c r="IM2" s="31"/>
      <c r="IN2" s="31"/>
      <c r="IO2" s="31"/>
      <c r="IP2" s="31"/>
      <c r="IQ2" s="31"/>
      <c r="IR2" s="31"/>
      <c r="IS2" s="31"/>
      <c r="IT2" s="31"/>
      <c r="IU2" s="31"/>
      <c r="IV2" s="31"/>
      <c r="IW2" s="31"/>
      <c r="IX2" s="31"/>
    </row>
    <row r="3" spans="1:258" s="34" customFormat="1">
      <c r="A3" s="30">
        <v>3934713</v>
      </c>
      <c r="B3" s="31" t="s">
        <v>42</v>
      </c>
      <c r="C3" s="31" t="s">
        <v>34</v>
      </c>
      <c r="D3" s="32">
        <v>6</v>
      </c>
      <c r="E3" s="32">
        <v>2</v>
      </c>
      <c r="F3" s="31" t="s">
        <v>37</v>
      </c>
      <c r="G3" s="33">
        <v>1</v>
      </c>
      <c r="H3" s="31">
        <v>3</v>
      </c>
      <c r="I3" s="32">
        <v>4</v>
      </c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  <c r="BP3" s="31"/>
      <c r="BQ3" s="31"/>
      <c r="BR3" s="31"/>
      <c r="BS3" s="31"/>
      <c r="BT3" s="31"/>
      <c r="BU3" s="31"/>
      <c r="BV3" s="31"/>
      <c r="BW3" s="31"/>
      <c r="BX3" s="31"/>
      <c r="BY3" s="31"/>
      <c r="BZ3" s="31"/>
      <c r="CA3" s="31"/>
      <c r="CB3" s="31"/>
      <c r="CC3" s="31"/>
      <c r="CD3" s="31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  <c r="CP3" s="31"/>
      <c r="CQ3" s="31"/>
      <c r="CR3" s="31"/>
      <c r="CS3" s="31"/>
      <c r="CT3" s="31"/>
      <c r="CU3" s="31"/>
      <c r="CV3" s="31"/>
      <c r="CW3" s="31"/>
      <c r="CX3" s="31"/>
      <c r="CY3" s="31"/>
      <c r="CZ3" s="31"/>
      <c r="DA3" s="31"/>
      <c r="DB3" s="31"/>
      <c r="DC3" s="31"/>
      <c r="DD3" s="31"/>
      <c r="DE3" s="31"/>
      <c r="DF3" s="31"/>
      <c r="DG3" s="31"/>
      <c r="DH3" s="31"/>
      <c r="DI3" s="31"/>
      <c r="DJ3" s="31"/>
      <c r="DK3" s="31"/>
      <c r="DL3" s="31"/>
      <c r="DM3" s="31"/>
      <c r="DN3" s="31"/>
      <c r="DO3" s="31"/>
      <c r="DP3" s="31"/>
      <c r="DQ3" s="31"/>
      <c r="DR3" s="31"/>
      <c r="DS3" s="31"/>
      <c r="DT3" s="31"/>
      <c r="DU3" s="31"/>
      <c r="DV3" s="31"/>
      <c r="DW3" s="31"/>
      <c r="DX3" s="31"/>
      <c r="DY3" s="31"/>
      <c r="DZ3" s="31"/>
      <c r="EA3" s="31"/>
      <c r="EB3" s="31"/>
      <c r="EC3" s="31"/>
      <c r="ED3" s="31"/>
      <c r="EE3" s="31"/>
      <c r="EF3" s="31"/>
      <c r="EG3" s="31"/>
      <c r="EH3" s="31"/>
      <c r="EI3" s="31"/>
      <c r="EJ3" s="31"/>
      <c r="EK3" s="31"/>
      <c r="EL3" s="31"/>
      <c r="EM3" s="31"/>
      <c r="EN3" s="31"/>
      <c r="EO3" s="31"/>
      <c r="EP3" s="31"/>
      <c r="EQ3" s="31"/>
      <c r="ER3" s="31"/>
      <c r="ES3" s="31"/>
      <c r="ET3" s="31"/>
      <c r="EU3" s="31"/>
      <c r="EV3" s="31"/>
      <c r="EW3" s="31"/>
      <c r="EX3" s="31"/>
      <c r="EY3" s="31"/>
      <c r="EZ3" s="31"/>
      <c r="FA3" s="31"/>
      <c r="FB3" s="31"/>
      <c r="FC3" s="31"/>
      <c r="FD3" s="31"/>
      <c r="FE3" s="31"/>
      <c r="FF3" s="31"/>
      <c r="FG3" s="31"/>
      <c r="FH3" s="31"/>
      <c r="FI3" s="31"/>
      <c r="FJ3" s="31"/>
      <c r="FK3" s="31"/>
      <c r="FL3" s="31"/>
      <c r="FM3" s="31"/>
      <c r="FN3" s="31"/>
      <c r="FO3" s="31"/>
      <c r="FP3" s="31"/>
      <c r="FQ3" s="31"/>
      <c r="FR3" s="31"/>
      <c r="FS3" s="31"/>
      <c r="FT3" s="31"/>
      <c r="FU3" s="31"/>
      <c r="FV3" s="31"/>
      <c r="FW3" s="31"/>
      <c r="FX3" s="31"/>
      <c r="FY3" s="31"/>
      <c r="FZ3" s="31"/>
      <c r="GA3" s="31"/>
      <c r="GB3" s="31"/>
      <c r="GC3" s="31"/>
      <c r="GD3" s="31"/>
      <c r="GE3" s="31"/>
      <c r="GF3" s="31"/>
      <c r="GG3" s="31"/>
      <c r="GH3" s="31"/>
      <c r="GI3" s="31"/>
      <c r="GJ3" s="31"/>
      <c r="GK3" s="31"/>
      <c r="GL3" s="31"/>
      <c r="GM3" s="31"/>
      <c r="GN3" s="31"/>
      <c r="GO3" s="31"/>
      <c r="GP3" s="31"/>
      <c r="GQ3" s="31"/>
      <c r="GR3" s="31"/>
      <c r="GS3" s="31"/>
      <c r="GT3" s="31"/>
      <c r="GU3" s="31"/>
      <c r="GV3" s="31"/>
      <c r="GW3" s="31"/>
      <c r="GX3" s="31"/>
      <c r="GY3" s="31"/>
      <c r="GZ3" s="31"/>
      <c r="HA3" s="31"/>
      <c r="HB3" s="31"/>
      <c r="HC3" s="31"/>
      <c r="HD3" s="31"/>
      <c r="HE3" s="31"/>
      <c r="HF3" s="31"/>
      <c r="HG3" s="31"/>
      <c r="HH3" s="31"/>
      <c r="HI3" s="31"/>
      <c r="HJ3" s="31"/>
      <c r="HK3" s="31"/>
      <c r="HL3" s="31"/>
      <c r="HM3" s="31"/>
      <c r="HN3" s="31"/>
      <c r="HO3" s="31"/>
      <c r="HP3" s="31"/>
      <c r="HQ3" s="31"/>
      <c r="HR3" s="31"/>
      <c r="HS3" s="31"/>
      <c r="HT3" s="31"/>
      <c r="HU3" s="31"/>
      <c r="HV3" s="31"/>
      <c r="HW3" s="31"/>
      <c r="HX3" s="31"/>
      <c r="HY3" s="31"/>
      <c r="HZ3" s="31"/>
      <c r="IA3" s="31"/>
      <c r="IB3" s="31"/>
      <c r="IC3" s="31"/>
      <c r="ID3" s="31"/>
      <c r="IE3" s="31"/>
      <c r="IF3" s="31"/>
      <c r="IG3" s="31"/>
      <c r="IH3" s="31"/>
      <c r="II3" s="31"/>
      <c r="IJ3" s="31"/>
      <c r="IK3" s="31"/>
      <c r="IL3" s="31"/>
      <c r="IM3" s="31"/>
      <c r="IN3" s="31"/>
      <c r="IO3" s="31"/>
      <c r="IP3" s="31"/>
      <c r="IQ3" s="31"/>
      <c r="IR3" s="31"/>
      <c r="IS3" s="31"/>
      <c r="IT3" s="31"/>
      <c r="IU3" s="31"/>
      <c r="IV3" s="31"/>
      <c r="IW3" s="31"/>
      <c r="IX3" s="31"/>
    </row>
    <row r="4" spans="1:258" s="34" customFormat="1">
      <c r="A4" s="30">
        <v>3934733</v>
      </c>
      <c r="B4" s="31" t="s">
        <v>42</v>
      </c>
      <c r="C4" s="31" t="s">
        <v>36</v>
      </c>
      <c r="D4" s="32">
        <v>0</v>
      </c>
      <c r="E4" s="32">
        <v>0</v>
      </c>
      <c r="F4" s="31" t="s">
        <v>35</v>
      </c>
      <c r="G4" s="33">
        <v>1</v>
      </c>
      <c r="H4" s="31">
        <v>5</v>
      </c>
      <c r="I4" s="32">
        <v>6</v>
      </c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  <c r="BP4" s="31"/>
      <c r="BQ4" s="31"/>
      <c r="BR4" s="31"/>
      <c r="BS4" s="31"/>
      <c r="BT4" s="31"/>
      <c r="BU4" s="31"/>
      <c r="BV4" s="31"/>
      <c r="BW4" s="31"/>
      <c r="BX4" s="31"/>
      <c r="BY4" s="31"/>
      <c r="BZ4" s="31"/>
      <c r="CA4" s="31"/>
      <c r="CB4" s="31"/>
      <c r="CC4" s="31"/>
      <c r="CD4" s="31"/>
      <c r="CE4" s="31"/>
      <c r="CF4" s="31"/>
      <c r="CG4" s="31"/>
      <c r="CH4" s="31"/>
      <c r="CI4" s="31"/>
      <c r="CJ4" s="31"/>
      <c r="CK4" s="31"/>
      <c r="CL4" s="31"/>
      <c r="CM4" s="31"/>
      <c r="CN4" s="31"/>
      <c r="CO4" s="31"/>
      <c r="CP4" s="31"/>
      <c r="CQ4" s="31"/>
      <c r="CR4" s="31"/>
      <c r="CS4" s="31"/>
      <c r="CT4" s="31"/>
      <c r="CU4" s="31"/>
      <c r="CV4" s="31"/>
      <c r="CW4" s="31"/>
      <c r="CX4" s="31"/>
      <c r="CY4" s="31"/>
      <c r="CZ4" s="31"/>
      <c r="DA4" s="31"/>
      <c r="DB4" s="31"/>
      <c r="DC4" s="31"/>
      <c r="DD4" s="31"/>
      <c r="DE4" s="31"/>
      <c r="DF4" s="31"/>
      <c r="DG4" s="31"/>
      <c r="DH4" s="31"/>
      <c r="DI4" s="31"/>
      <c r="DJ4" s="31"/>
      <c r="DK4" s="31"/>
      <c r="DL4" s="31"/>
      <c r="DM4" s="31"/>
      <c r="DN4" s="31"/>
      <c r="DO4" s="31"/>
      <c r="DP4" s="31"/>
      <c r="DQ4" s="31"/>
      <c r="DR4" s="31"/>
      <c r="DS4" s="31"/>
      <c r="DT4" s="31"/>
      <c r="DU4" s="31"/>
      <c r="DV4" s="31"/>
      <c r="DW4" s="31"/>
      <c r="DX4" s="31"/>
      <c r="DY4" s="31"/>
      <c r="DZ4" s="31"/>
      <c r="EA4" s="31"/>
      <c r="EB4" s="31"/>
      <c r="EC4" s="31"/>
      <c r="ED4" s="31"/>
      <c r="EE4" s="31"/>
      <c r="EF4" s="31"/>
      <c r="EG4" s="31"/>
      <c r="EH4" s="31"/>
      <c r="EI4" s="31"/>
      <c r="EJ4" s="31"/>
      <c r="EK4" s="31"/>
      <c r="EL4" s="31"/>
      <c r="EM4" s="31"/>
      <c r="EN4" s="31"/>
      <c r="EO4" s="31"/>
      <c r="EP4" s="31"/>
      <c r="EQ4" s="31"/>
      <c r="ER4" s="31"/>
      <c r="ES4" s="31"/>
      <c r="ET4" s="31"/>
      <c r="EU4" s="31"/>
      <c r="EV4" s="31"/>
      <c r="EW4" s="31"/>
      <c r="EX4" s="31"/>
      <c r="EY4" s="31"/>
      <c r="EZ4" s="31"/>
      <c r="FA4" s="31"/>
      <c r="FB4" s="31"/>
      <c r="FC4" s="31"/>
      <c r="FD4" s="31"/>
      <c r="FE4" s="31"/>
      <c r="FF4" s="31"/>
      <c r="FG4" s="31"/>
      <c r="FH4" s="31"/>
      <c r="FI4" s="31"/>
      <c r="FJ4" s="31"/>
      <c r="FK4" s="31"/>
      <c r="FL4" s="31"/>
      <c r="FM4" s="31"/>
      <c r="FN4" s="31"/>
      <c r="FO4" s="31"/>
      <c r="FP4" s="31"/>
      <c r="FQ4" s="31"/>
      <c r="FR4" s="31"/>
      <c r="FS4" s="31"/>
      <c r="FT4" s="31"/>
      <c r="FU4" s="31"/>
      <c r="FV4" s="31"/>
      <c r="FW4" s="31"/>
      <c r="FX4" s="31"/>
      <c r="FY4" s="31"/>
      <c r="FZ4" s="31"/>
      <c r="GA4" s="31"/>
      <c r="GB4" s="31"/>
      <c r="GC4" s="31"/>
      <c r="GD4" s="31"/>
      <c r="GE4" s="31"/>
      <c r="GF4" s="31"/>
      <c r="GG4" s="31"/>
      <c r="GH4" s="31"/>
      <c r="GI4" s="31"/>
      <c r="GJ4" s="31"/>
      <c r="GK4" s="31"/>
      <c r="GL4" s="31"/>
      <c r="GM4" s="31"/>
      <c r="GN4" s="31"/>
      <c r="GO4" s="31"/>
      <c r="GP4" s="31"/>
      <c r="GQ4" s="31"/>
      <c r="GR4" s="31"/>
      <c r="GS4" s="31"/>
      <c r="GT4" s="31"/>
      <c r="GU4" s="31"/>
      <c r="GV4" s="31"/>
      <c r="GW4" s="31"/>
      <c r="GX4" s="31"/>
      <c r="GY4" s="31"/>
      <c r="GZ4" s="31"/>
      <c r="HA4" s="31"/>
      <c r="HB4" s="31"/>
      <c r="HC4" s="31"/>
      <c r="HD4" s="31"/>
      <c r="HE4" s="31"/>
      <c r="HF4" s="31"/>
      <c r="HG4" s="31"/>
      <c r="HH4" s="31"/>
      <c r="HI4" s="31"/>
      <c r="HJ4" s="31"/>
      <c r="HK4" s="31"/>
      <c r="HL4" s="31"/>
      <c r="HM4" s="31"/>
      <c r="HN4" s="31"/>
      <c r="HO4" s="31"/>
      <c r="HP4" s="31"/>
      <c r="HQ4" s="31"/>
      <c r="HR4" s="31"/>
      <c r="HS4" s="31"/>
      <c r="HT4" s="31"/>
      <c r="HU4" s="31"/>
      <c r="HV4" s="31"/>
      <c r="HW4" s="31"/>
      <c r="HX4" s="31"/>
      <c r="HY4" s="31"/>
      <c r="HZ4" s="31"/>
      <c r="IA4" s="31"/>
      <c r="IB4" s="31"/>
      <c r="IC4" s="31"/>
      <c r="ID4" s="31"/>
      <c r="IE4" s="31"/>
      <c r="IF4" s="31"/>
      <c r="IG4" s="31"/>
      <c r="IH4" s="31"/>
      <c r="II4" s="31"/>
      <c r="IJ4" s="31"/>
      <c r="IK4" s="31"/>
      <c r="IL4" s="31"/>
      <c r="IM4" s="31"/>
      <c r="IN4" s="31"/>
      <c r="IO4" s="31"/>
      <c r="IP4" s="31"/>
      <c r="IQ4" s="31"/>
      <c r="IR4" s="31"/>
      <c r="IS4" s="31"/>
      <c r="IT4" s="31"/>
      <c r="IU4" s="31"/>
      <c r="IV4" s="31"/>
      <c r="IW4" s="31"/>
      <c r="IX4" s="31"/>
    </row>
    <row r="5" spans="1:258" s="34" customFormat="1">
      <c r="A5" s="30">
        <v>3934753</v>
      </c>
      <c r="B5" s="31" t="s">
        <v>42</v>
      </c>
      <c r="C5" s="31" t="s">
        <v>38</v>
      </c>
      <c r="D5" s="32">
        <v>3</v>
      </c>
      <c r="E5" s="32">
        <v>3</v>
      </c>
      <c r="F5" s="31" t="s">
        <v>39</v>
      </c>
      <c r="G5" s="33">
        <v>1</v>
      </c>
      <c r="H5" s="31">
        <v>7</v>
      </c>
      <c r="I5" s="32">
        <v>8</v>
      </c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  <c r="CT5" s="31"/>
      <c r="CU5" s="31"/>
      <c r="CV5" s="31"/>
      <c r="CW5" s="31"/>
      <c r="CX5" s="31"/>
      <c r="CY5" s="31"/>
      <c r="CZ5" s="31"/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31"/>
      <c r="DM5" s="31"/>
      <c r="DN5" s="31"/>
      <c r="DO5" s="31"/>
      <c r="DP5" s="31"/>
      <c r="DQ5" s="31"/>
      <c r="DR5" s="31"/>
      <c r="DS5" s="31"/>
      <c r="DT5" s="31"/>
      <c r="DU5" s="31"/>
      <c r="DV5" s="31"/>
      <c r="DW5" s="31"/>
      <c r="DX5" s="31"/>
      <c r="DY5" s="31"/>
      <c r="DZ5" s="31"/>
      <c r="EA5" s="31"/>
      <c r="EB5" s="31"/>
      <c r="EC5" s="31"/>
      <c r="ED5" s="31"/>
      <c r="EE5" s="31"/>
      <c r="EF5" s="31"/>
      <c r="EG5" s="31"/>
      <c r="EH5" s="31"/>
      <c r="EI5" s="31"/>
      <c r="EJ5" s="31"/>
      <c r="EK5" s="31"/>
      <c r="EL5" s="31"/>
      <c r="EM5" s="31"/>
      <c r="EN5" s="31"/>
      <c r="EO5" s="31"/>
      <c r="EP5" s="31"/>
      <c r="EQ5" s="31"/>
      <c r="ER5" s="31"/>
      <c r="ES5" s="31"/>
      <c r="ET5" s="31"/>
      <c r="EU5" s="31"/>
      <c r="EV5" s="31"/>
      <c r="EW5" s="31"/>
      <c r="EX5" s="31"/>
      <c r="EY5" s="31"/>
      <c r="EZ5" s="31"/>
      <c r="FA5" s="31"/>
      <c r="FB5" s="31"/>
      <c r="FC5" s="31"/>
      <c r="FD5" s="31"/>
      <c r="FE5" s="31"/>
      <c r="FF5" s="31"/>
      <c r="FG5" s="31"/>
      <c r="FH5" s="31"/>
      <c r="FI5" s="31"/>
      <c r="FJ5" s="31"/>
      <c r="FK5" s="31"/>
      <c r="FL5" s="31"/>
      <c r="FM5" s="31"/>
      <c r="FN5" s="31"/>
      <c r="FO5" s="31"/>
      <c r="FP5" s="31"/>
      <c r="FQ5" s="31"/>
      <c r="FR5" s="31"/>
      <c r="FS5" s="31"/>
      <c r="FT5" s="31"/>
      <c r="FU5" s="31"/>
      <c r="FV5" s="31"/>
      <c r="FW5" s="31"/>
      <c r="FX5" s="31"/>
      <c r="FY5" s="31"/>
      <c r="FZ5" s="31"/>
      <c r="GA5" s="31"/>
      <c r="GB5" s="31"/>
      <c r="GC5" s="31"/>
      <c r="GD5" s="31"/>
      <c r="GE5" s="31"/>
      <c r="GF5" s="31"/>
      <c r="GG5" s="31"/>
      <c r="GH5" s="31"/>
      <c r="GI5" s="31"/>
      <c r="GJ5" s="31"/>
      <c r="GK5" s="31"/>
      <c r="GL5" s="31"/>
      <c r="GM5" s="31"/>
      <c r="GN5" s="31"/>
      <c r="GO5" s="31"/>
      <c r="GP5" s="31"/>
      <c r="GQ5" s="31"/>
      <c r="GR5" s="31"/>
      <c r="GS5" s="31"/>
      <c r="GT5" s="31"/>
      <c r="GU5" s="31"/>
      <c r="GV5" s="31"/>
      <c r="GW5" s="31"/>
      <c r="GX5" s="31"/>
      <c r="GY5" s="31"/>
      <c r="GZ5" s="31"/>
      <c r="HA5" s="31"/>
      <c r="HB5" s="31"/>
      <c r="HC5" s="31"/>
      <c r="HD5" s="31"/>
      <c r="HE5" s="31"/>
      <c r="HF5" s="31"/>
      <c r="HG5" s="31"/>
      <c r="HH5" s="31"/>
      <c r="HI5" s="31"/>
      <c r="HJ5" s="31"/>
      <c r="HK5" s="31"/>
      <c r="HL5" s="31"/>
      <c r="HM5" s="31"/>
      <c r="HN5" s="31"/>
      <c r="HO5" s="31"/>
      <c r="HP5" s="31"/>
      <c r="HQ5" s="31"/>
      <c r="HR5" s="31"/>
      <c r="HS5" s="31"/>
      <c r="HT5" s="31"/>
      <c r="HU5" s="31"/>
      <c r="HV5" s="31"/>
      <c r="HW5" s="31"/>
      <c r="HX5" s="31"/>
      <c r="HY5" s="31"/>
      <c r="HZ5" s="31"/>
      <c r="IA5" s="31"/>
      <c r="IB5" s="31"/>
      <c r="IC5" s="31"/>
      <c r="ID5" s="31"/>
      <c r="IE5" s="31"/>
      <c r="IF5" s="31"/>
      <c r="IG5" s="31"/>
      <c r="IH5" s="31"/>
      <c r="II5" s="31"/>
      <c r="IJ5" s="31"/>
      <c r="IK5" s="31"/>
      <c r="IL5" s="31"/>
      <c r="IM5" s="31"/>
      <c r="IN5" s="31"/>
      <c r="IO5" s="31"/>
      <c r="IP5" s="31"/>
      <c r="IQ5" s="31"/>
      <c r="IR5" s="31"/>
      <c r="IS5" s="31"/>
      <c r="IT5" s="31"/>
      <c r="IU5" s="31"/>
      <c r="IV5" s="31"/>
      <c r="IW5" s="31"/>
      <c r="IX5" s="31"/>
    </row>
    <row r="6" spans="1:258" s="34" customFormat="1">
      <c r="A6" s="30">
        <v>3934773</v>
      </c>
      <c r="B6" s="31" t="s">
        <v>42</v>
      </c>
      <c r="C6" s="31" t="s">
        <v>40</v>
      </c>
      <c r="D6" s="32">
        <v>10</v>
      </c>
      <c r="E6" s="32">
        <v>0</v>
      </c>
      <c r="F6" s="31" t="s">
        <v>41</v>
      </c>
      <c r="G6" s="33">
        <v>1</v>
      </c>
      <c r="H6" s="31">
        <v>9</v>
      </c>
      <c r="I6" s="32">
        <v>10</v>
      </c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31"/>
      <c r="CH6" s="31"/>
      <c r="CI6" s="31"/>
      <c r="CJ6" s="31"/>
      <c r="CK6" s="31"/>
      <c r="CL6" s="31"/>
      <c r="CM6" s="31"/>
      <c r="CN6" s="31"/>
      <c r="CO6" s="31"/>
      <c r="CP6" s="31"/>
      <c r="CQ6" s="31"/>
      <c r="CR6" s="31"/>
      <c r="CS6" s="31"/>
      <c r="CT6" s="31"/>
      <c r="CU6" s="31"/>
      <c r="CV6" s="31"/>
      <c r="CW6" s="31"/>
      <c r="CX6" s="31"/>
      <c r="CY6" s="31"/>
      <c r="CZ6" s="31"/>
      <c r="DA6" s="31"/>
      <c r="DB6" s="31"/>
      <c r="DC6" s="31"/>
      <c r="DD6" s="31"/>
      <c r="DE6" s="31"/>
      <c r="DF6" s="31"/>
      <c r="DG6" s="31"/>
      <c r="DH6" s="31"/>
      <c r="DI6" s="31"/>
      <c r="DJ6" s="31"/>
      <c r="DK6" s="31"/>
      <c r="DL6" s="31"/>
      <c r="DM6" s="31"/>
      <c r="DN6" s="31"/>
      <c r="DO6" s="31"/>
      <c r="DP6" s="31"/>
      <c r="DQ6" s="31"/>
      <c r="DR6" s="31"/>
      <c r="DS6" s="31"/>
      <c r="DT6" s="31"/>
      <c r="DU6" s="31"/>
      <c r="DV6" s="31"/>
      <c r="DW6" s="31"/>
      <c r="DX6" s="31"/>
      <c r="DY6" s="31"/>
      <c r="DZ6" s="31"/>
      <c r="EA6" s="31"/>
      <c r="EB6" s="31"/>
      <c r="EC6" s="31"/>
      <c r="ED6" s="31"/>
      <c r="EE6" s="31"/>
      <c r="EF6" s="31"/>
      <c r="EG6" s="31"/>
      <c r="EH6" s="31"/>
      <c r="EI6" s="31"/>
      <c r="EJ6" s="31"/>
      <c r="EK6" s="31"/>
      <c r="EL6" s="31"/>
      <c r="EM6" s="31"/>
      <c r="EN6" s="31"/>
      <c r="EO6" s="31"/>
      <c r="EP6" s="31"/>
      <c r="EQ6" s="31"/>
      <c r="ER6" s="31"/>
      <c r="ES6" s="31"/>
      <c r="ET6" s="31"/>
      <c r="EU6" s="31"/>
      <c r="EV6" s="31"/>
      <c r="EW6" s="31"/>
      <c r="EX6" s="31"/>
      <c r="EY6" s="31"/>
      <c r="EZ6" s="31"/>
      <c r="FA6" s="31"/>
      <c r="FB6" s="31"/>
      <c r="FC6" s="31"/>
      <c r="FD6" s="31"/>
      <c r="FE6" s="31"/>
      <c r="FF6" s="31"/>
      <c r="FG6" s="31"/>
      <c r="FH6" s="31"/>
      <c r="FI6" s="31"/>
      <c r="FJ6" s="31"/>
      <c r="FK6" s="31"/>
      <c r="FL6" s="31"/>
      <c r="FM6" s="31"/>
      <c r="FN6" s="31"/>
      <c r="FO6" s="31"/>
      <c r="FP6" s="31"/>
      <c r="FQ6" s="31"/>
      <c r="FR6" s="31"/>
      <c r="FS6" s="31"/>
      <c r="FT6" s="31"/>
      <c r="FU6" s="31"/>
      <c r="FV6" s="31"/>
      <c r="FW6" s="31"/>
      <c r="FX6" s="31"/>
      <c r="FY6" s="31"/>
      <c r="FZ6" s="31"/>
      <c r="GA6" s="31"/>
      <c r="GB6" s="31"/>
      <c r="GC6" s="31"/>
      <c r="GD6" s="31"/>
      <c r="GE6" s="31"/>
      <c r="GF6" s="31"/>
      <c r="GG6" s="31"/>
      <c r="GH6" s="31"/>
      <c r="GI6" s="31"/>
      <c r="GJ6" s="31"/>
      <c r="GK6" s="31"/>
      <c r="GL6" s="31"/>
      <c r="GM6" s="31"/>
      <c r="GN6" s="31"/>
      <c r="GO6" s="31"/>
      <c r="GP6" s="31"/>
      <c r="GQ6" s="31"/>
      <c r="GR6" s="31"/>
      <c r="GS6" s="31"/>
      <c r="GT6" s="31"/>
      <c r="GU6" s="31"/>
      <c r="GV6" s="31"/>
      <c r="GW6" s="31"/>
      <c r="GX6" s="31"/>
      <c r="GY6" s="31"/>
      <c r="GZ6" s="31"/>
      <c r="HA6" s="31"/>
      <c r="HB6" s="31"/>
      <c r="HC6" s="31"/>
      <c r="HD6" s="31"/>
      <c r="HE6" s="31"/>
      <c r="HF6" s="31"/>
      <c r="HG6" s="31"/>
      <c r="HH6" s="31"/>
      <c r="HI6" s="31"/>
      <c r="HJ6" s="31"/>
      <c r="HK6" s="31"/>
      <c r="HL6" s="31"/>
      <c r="HM6" s="31"/>
      <c r="HN6" s="31"/>
      <c r="HO6" s="31"/>
      <c r="HP6" s="31"/>
      <c r="HQ6" s="31"/>
      <c r="HR6" s="31"/>
      <c r="HS6" s="31"/>
      <c r="HT6" s="31"/>
      <c r="HU6" s="31"/>
      <c r="HV6" s="31"/>
      <c r="HW6" s="31"/>
      <c r="HX6" s="31"/>
      <c r="HY6" s="31"/>
      <c r="HZ6" s="31"/>
      <c r="IA6" s="31"/>
      <c r="IB6" s="31"/>
      <c r="IC6" s="31"/>
      <c r="ID6" s="31"/>
      <c r="IE6" s="31"/>
      <c r="IF6" s="31"/>
      <c r="IG6" s="31"/>
      <c r="IH6" s="31"/>
      <c r="II6" s="31"/>
      <c r="IJ6" s="31"/>
      <c r="IK6" s="31"/>
      <c r="IL6" s="31"/>
      <c r="IM6" s="31"/>
      <c r="IN6" s="31"/>
      <c r="IO6" s="31"/>
      <c r="IP6" s="31"/>
      <c r="IQ6" s="31"/>
      <c r="IR6" s="31"/>
      <c r="IS6" s="31"/>
      <c r="IT6" s="31"/>
      <c r="IU6" s="31"/>
      <c r="IV6" s="31"/>
      <c r="IW6" s="31"/>
      <c r="IX6" s="31"/>
    </row>
    <row r="7" spans="1:258" s="35" customFormat="1">
      <c r="A7" s="35">
        <v>3934953</v>
      </c>
      <c r="B7" s="36" t="s">
        <v>43</v>
      </c>
      <c r="C7" s="36" t="s">
        <v>37</v>
      </c>
      <c r="D7" s="37">
        <v>2</v>
      </c>
      <c r="E7" s="37">
        <v>9</v>
      </c>
      <c r="F7" s="36" t="s">
        <v>32</v>
      </c>
      <c r="G7" s="38">
        <v>2</v>
      </c>
      <c r="H7" s="36">
        <v>6</v>
      </c>
      <c r="I7" s="37">
        <v>1</v>
      </c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  <c r="CH7" s="36"/>
      <c r="CI7" s="36"/>
      <c r="CJ7" s="36"/>
      <c r="CK7" s="36"/>
      <c r="CL7" s="36"/>
      <c r="CM7" s="36"/>
      <c r="CN7" s="36"/>
      <c r="CO7" s="36"/>
      <c r="CP7" s="36"/>
      <c r="CQ7" s="36"/>
      <c r="CR7" s="36"/>
      <c r="CS7" s="36"/>
      <c r="CT7" s="36"/>
      <c r="CU7" s="36"/>
      <c r="CV7" s="36"/>
      <c r="CW7" s="36"/>
      <c r="CX7" s="36"/>
      <c r="CY7" s="36"/>
      <c r="CZ7" s="36"/>
      <c r="DA7" s="36"/>
      <c r="DB7" s="36"/>
      <c r="DC7" s="36"/>
      <c r="DD7" s="36"/>
      <c r="DE7" s="36"/>
      <c r="DF7" s="36"/>
      <c r="DG7" s="36"/>
      <c r="DH7" s="36"/>
      <c r="DI7" s="36"/>
      <c r="DJ7" s="36"/>
      <c r="DK7" s="36"/>
      <c r="DL7" s="36"/>
      <c r="DM7" s="36"/>
      <c r="DN7" s="36"/>
      <c r="DO7" s="36"/>
      <c r="DP7" s="36"/>
      <c r="DQ7" s="36"/>
      <c r="DR7" s="36"/>
      <c r="DS7" s="36"/>
      <c r="DT7" s="36"/>
      <c r="DU7" s="36"/>
      <c r="DV7" s="36"/>
      <c r="DW7" s="36"/>
      <c r="DX7" s="36"/>
      <c r="DY7" s="36"/>
      <c r="DZ7" s="36"/>
      <c r="EA7" s="36"/>
      <c r="EB7" s="36"/>
      <c r="EC7" s="36"/>
      <c r="ED7" s="36"/>
      <c r="EE7" s="36"/>
      <c r="EF7" s="36"/>
      <c r="EG7" s="36"/>
      <c r="EH7" s="36"/>
      <c r="EI7" s="36"/>
      <c r="EJ7" s="36"/>
      <c r="EK7" s="36"/>
      <c r="EL7" s="36"/>
      <c r="EM7" s="36"/>
      <c r="EN7" s="36"/>
      <c r="EO7" s="36"/>
      <c r="EP7" s="36"/>
      <c r="EQ7" s="36"/>
      <c r="ER7" s="36"/>
      <c r="ES7" s="36"/>
      <c r="ET7" s="36"/>
      <c r="EU7" s="36"/>
      <c r="EV7" s="36"/>
      <c r="EW7" s="36"/>
      <c r="EX7" s="36"/>
      <c r="EY7" s="36"/>
      <c r="EZ7" s="36"/>
      <c r="FA7" s="36"/>
      <c r="FB7" s="36"/>
      <c r="FC7" s="36"/>
      <c r="FD7" s="36"/>
      <c r="FE7" s="36"/>
      <c r="FF7" s="36"/>
      <c r="FG7" s="36"/>
      <c r="FH7" s="36"/>
      <c r="FI7" s="36"/>
      <c r="FJ7" s="36"/>
      <c r="FK7" s="36"/>
      <c r="FL7" s="36"/>
      <c r="FM7" s="36"/>
      <c r="FN7" s="36"/>
      <c r="FO7" s="36"/>
      <c r="FP7" s="36"/>
      <c r="FQ7" s="36"/>
      <c r="FR7" s="36"/>
      <c r="FS7" s="36"/>
      <c r="FT7" s="36"/>
      <c r="FU7" s="36"/>
      <c r="FV7" s="36"/>
      <c r="FW7" s="36"/>
      <c r="FX7" s="36"/>
      <c r="FY7" s="36"/>
      <c r="FZ7" s="36"/>
      <c r="GA7" s="36"/>
      <c r="GB7" s="36"/>
      <c r="GC7" s="36"/>
      <c r="GD7" s="36"/>
      <c r="GE7" s="36"/>
      <c r="GF7" s="36"/>
      <c r="GG7" s="36"/>
      <c r="GH7" s="36"/>
      <c r="GI7" s="36"/>
      <c r="GJ7" s="36"/>
      <c r="GK7" s="36"/>
      <c r="GL7" s="36"/>
      <c r="GM7" s="36"/>
      <c r="GN7" s="36"/>
      <c r="GO7" s="36"/>
      <c r="GP7" s="36"/>
      <c r="GQ7" s="36"/>
      <c r="GR7" s="36"/>
      <c r="GS7" s="36"/>
      <c r="GT7" s="36"/>
      <c r="GU7" s="36"/>
      <c r="GV7" s="36"/>
      <c r="GW7" s="36"/>
      <c r="GX7" s="36"/>
      <c r="GY7" s="36"/>
      <c r="GZ7" s="36"/>
      <c r="HA7" s="36"/>
      <c r="HB7" s="36"/>
      <c r="HC7" s="36"/>
      <c r="HD7" s="36"/>
      <c r="HE7" s="36"/>
      <c r="HF7" s="36"/>
      <c r="HG7" s="36"/>
      <c r="HH7" s="36"/>
      <c r="HI7" s="36"/>
      <c r="HJ7" s="36"/>
      <c r="HK7" s="36"/>
      <c r="HL7" s="36"/>
      <c r="HM7" s="36"/>
      <c r="HN7" s="36"/>
      <c r="HO7" s="36"/>
      <c r="HP7" s="36"/>
      <c r="HQ7" s="36"/>
      <c r="HR7" s="36"/>
      <c r="HS7" s="36"/>
      <c r="HT7" s="36"/>
      <c r="HU7" s="36"/>
      <c r="HV7" s="36"/>
      <c r="HW7" s="36"/>
      <c r="HX7" s="36"/>
      <c r="HY7" s="36"/>
      <c r="HZ7" s="36"/>
      <c r="IA7" s="36"/>
      <c r="IB7" s="36"/>
      <c r="IC7" s="36"/>
      <c r="ID7" s="36"/>
      <c r="IE7" s="36"/>
      <c r="IF7" s="36"/>
      <c r="IG7" s="36"/>
      <c r="IH7" s="36"/>
      <c r="II7" s="36"/>
      <c r="IJ7" s="36"/>
      <c r="IK7" s="36"/>
      <c r="IL7" s="36"/>
      <c r="IM7" s="36"/>
      <c r="IN7" s="36"/>
      <c r="IO7" s="36"/>
      <c r="IP7" s="36"/>
      <c r="IQ7" s="36"/>
      <c r="IR7" s="36"/>
      <c r="IS7" s="36"/>
      <c r="IT7" s="36"/>
      <c r="IU7" s="36"/>
      <c r="IV7" s="36"/>
      <c r="IW7" s="36"/>
      <c r="IX7" s="36"/>
    </row>
    <row r="8" spans="1:258" s="35" customFormat="1">
      <c r="A8" s="35">
        <v>3934973</v>
      </c>
      <c r="B8" s="36" t="s">
        <v>43</v>
      </c>
      <c r="C8" s="36" t="s">
        <v>33</v>
      </c>
      <c r="D8" s="37">
        <v>6</v>
      </c>
      <c r="E8" s="37">
        <v>3</v>
      </c>
      <c r="F8" s="36" t="s">
        <v>36</v>
      </c>
      <c r="G8" s="38">
        <v>2</v>
      </c>
      <c r="H8" s="36">
        <v>2</v>
      </c>
      <c r="I8" s="37">
        <v>5</v>
      </c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s="36"/>
      <c r="CN8" s="36"/>
      <c r="CO8" s="36"/>
      <c r="CP8" s="36"/>
      <c r="CQ8" s="36"/>
      <c r="CR8" s="36"/>
      <c r="CS8" s="36"/>
      <c r="CT8" s="36"/>
      <c r="CU8" s="36"/>
      <c r="CV8" s="36"/>
      <c r="CW8" s="36"/>
      <c r="CX8" s="36"/>
      <c r="CY8" s="36"/>
      <c r="CZ8" s="36"/>
      <c r="DA8" s="36"/>
      <c r="DB8" s="36"/>
      <c r="DC8" s="36"/>
      <c r="DD8" s="36"/>
      <c r="DE8" s="36"/>
      <c r="DF8" s="36"/>
      <c r="DG8" s="36"/>
      <c r="DH8" s="36"/>
      <c r="DI8" s="36"/>
      <c r="DJ8" s="36"/>
      <c r="DK8" s="36"/>
      <c r="DL8" s="36"/>
      <c r="DM8" s="36"/>
      <c r="DN8" s="36"/>
      <c r="DO8" s="36"/>
      <c r="DP8" s="36"/>
      <c r="DQ8" s="36"/>
      <c r="DR8" s="36"/>
      <c r="DS8" s="36"/>
      <c r="DT8" s="36"/>
      <c r="DU8" s="36"/>
      <c r="DV8" s="36"/>
      <c r="DW8" s="36"/>
      <c r="DX8" s="36"/>
      <c r="DY8" s="36"/>
      <c r="DZ8" s="36"/>
      <c r="EA8" s="36"/>
      <c r="EB8" s="36"/>
      <c r="EC8" s="36"/>
      <c r="ED8" s="36"/>
      <c r="EE8" s="36"/>
      <c r="EF8" s="36"/>
      <c r="EG8" s="36"/>
      <c r="EH8" s="36"/>
      <c r="EI8" s="36"/>
      <c r="EJ8" s="36"/>
      <c r="EK8" s="36"/>
      <c r="EL8" s="36"/>
      <c r="EM8" s="36"/>
      <c r="EN8" s="36"/>
      <c r="EO8" s="36"/>
      <c r="EP8" s="36"/>
      <c r="EQ8" s="36"/>
      <c r="ER8" s="36"/>
      <c r="ES8" s="36"/>
      <c r="ET8" s="36"/>
      <c r="EU8" s="36"/>
      <c r="EV8" s="36"/>
      <c r="EW8" s="36"/>
      <c r="EX8" s="36"/>
      <c r="EY8" s="36"/>
      <c r="EZ8" s="36"/>
      <c r="FA8" s="36"/>
      <c r="FB8" s="36"/>
      <c r="FC8" s="36"/>
      <c r="FD8" s="36"/>
      <c r="FE8" s="36"/>
      <c r="FF8" s="36"/>
      <c r="FG8" s="36"/>
      <c r="FH8" s="36"/>
      <c r="FI8" s="36"/>
      <c r="FJ8" s="36"/>
      <c r="FK8" s="36"/>
      <c r="FL8" s="36"/>
      <c r="FM8" s="36"/>
      <c r="FN8" s="36"/>
      <c r="FO8" s="36"/>
      <c r="FP8" s="36"/>
      <c r="FQ8" s="36"/>
      <c r="FR8" s="36"/>
      <c r="FS8" s="36"/>
      <c r="FT8" s="36"/>
      <c r="FU8" s="36"/>
      <c r="FV8" s="36"/>
      <c r="FW8" s="36"/>
      <c r="FX8" s="36"/>
      <c r="FY8" s="36"/>
      <c r="FZ8" s="36"/>
      <c r="GA8" s="36"/>
      <c r="GB8" s="36"/>
      <c r="GC8" s="36"/>
      <c r="GD8" s="36"/>
      <c r="GE8" s="36"/>
      <c r="GF8" s="36"/>
      <c r="GG8" s="36"/>
      <c r="GH8" s="36"/>
      <c r="GI8" s="36"/>
      <c r="GJ8" s="36"/>
      <c r="GK8" s="36"/>
      <c r="GL8" s="36"/>
      <c r="GM8" s="36"/>
      <c r="GN8" s="36"/>
      <c r="GO8" s="36"/>
      <c r="GP8" s="36"/>
      <c r="GQ8" s="36"/>
      <c r="GR8" s="36"/>
      <c r="GS8" s="36"/>
      <c r="GT8" s="36"/>
      <c r="GU8" s="36"/>
      <c r="GV8" s="36"/>
      <c r="GW8" s="36"/>
      <c r="GX8" s="36"/>
      <c r="GY8" s="36"/>
      <c r="GZ8" s="36"/>
      <c r="HA8" s="36"/>
      <c r="HB8" s="36"/>
      <c r="HC8" s="36"/>
      <c r="HD8" s="36"/>
      <c r="HE8" s="36"/>
      <c r="HF8" s="36"/>
      <c r="HG8" s="36"/>
      <c r="HH8" s="36"/>
      <c r="HI8" s="36"/>
      <c r="HJ8" s="36"/>
      <c r="HK8" s="36"/>
      <c r="HL8" s="36"/>
      <c r="HM8" s="36"/>
      <c r="HN8" s="36"/>
      <c r="HO8" s="36"/>
      <c r="HP8" s="36"/>
      <c r="HQ8" s="36"/>
      <c r="HR8" s="36"/>
      <c r="HS8" s="36"/>
      <c r="HT8" s="36"/>
      <c r="HU8" s="36"/>
      <c r="HV8" s="36"/>
      <c r="HW8" s="36"/>
      <c r="HX8" s="36"/>
      <c r="HY8" s="36"/>
      <c r="HZ8" s="36"/>
      <c r="IA8" s="36"/>
      <c r="IB8" s="36"/>
      <c r="IC8" s="36"/>
      <c r="ID8" s="36"/>
      <c r="IE8" s="36"/>
      <c r="IF8" s="36"/>
      <c r="IG8" s="36"/>
      <c r="IH8" s="36"/>
      <c r="II8" s="36"/>
      <c r="IJ8" s="36"/>
      <c r="IK8" s="36"/>
      <c r="IL8" s="36"/>
      <c r="IM8" s="36"/>
      <c r="IN8" s="36"/>
      <c r="IO8" s="36"/>
      <c r="IP8" s="36"/>
      <c r="IQ8" s="36"/>
      <c r="IR8" s="36"/>
      <c r="IS8" s="36"/>
      <c r="IT8" s="36"/>
      <c r="IU8" s="36"/>
      <c r="IV8" s="36"/>
      <c r="IW8" s="36"/>
      <c r="IX8" s="36"/>
    </row>
    <row r="9" spans="1:258" s="35" customFormat="1">
      <c r="A9" s="35">
        <v>3934993</v>
      </c>
      <c r="B9" s="36" t="s">
        <v>43</v>
      </c>
      <c r="C9" s="36" t="s">
        <v>34</v>
      </c>
      <c r="D9" s="37">
        <v>3</v>
      </c>
      <c r="E9" s="37">
        <v>3</v>
      </c>
      <c r="F9" s="36" t="s">
        <v>39</v>
      </c>
      <c r="G9" s="38">
        <v>2</v>
      </c>
      <c r="H9" s="36">
        <v>3</v>
      </c>
      <c r="I9" s="37">
        <v>8</v>
      </c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6"/>
      <c r="DO9" s="36"/>
      <c r="DP9" s="36"/>
      <c r="DQ9" s="36"/>
      <c r="DR9" s="36"/>
      <c r="DS9" s="36"/>
      <c r="DT9" s="36"/>
      <c r="DU9" s="36"/>
      <c r="DV9" s="36"/>
      <c r="DW9" s="36"/>
      <c r="DX9" s="36"/>
      <c r="DY9" s="36"/>
      <c r="DZ9" s="36"/>
      <c r="EA9" s="36"/>
      <c r="EB9" s="36"/>
      <c r="EC9" s="36"/>
      <c r="ED9" s="36"/>
      <c r="EE9" s="36"/>
      <c r="EF9" s="36"/>
      <c r="EG9" s="36"/>
      <c r="EH9" s="36"/>
      <c r="EI9" s="36"/>
      <c r="EJ9" s="36"/>
      <c r="EK9" s="36"/>
      <c r="EL9" s="36"/>
      <c r="EM9" s="36"/>
      <c r="EN9" s="36"/>
      <c r="EO9" s="36"/>
      <c r="EP9" s="36"/>
      <c r="EQ9" s="36"/>
      <c r="ER9" s="36"/>
      <c r="ES9" s="36"/>
      <c r="ET9" s="36"/>
      <c r="EU9" s="36"/>
      <c r="EV9" s="36"/>
      <c r="EW9" s="36"/>
      <c r="EX9" s="36"/>
      <c r="EY9" s="36"/>
      <c r="EZ9" s="36"/>
      <c r="FA9" s="36"/>
      <c r="FB9" s="36"/>
      <c r="FC9" s="36"/>
      <c r="FD9" s="36"/>
      <c r="FE9" s="36"/>
      <c r="FF9" s="36"/>
      <c r="FG9" s="36"/>
      <c r="FH9" s="36"/>
      <c r="FI9" s="36"/>
      <c r="FJ9" s="36"/>
      <c r="FK9" s="36"/>
      <c r="FL9" s="36"/>
      <c r="FM9" s="36"/>
      <c r="FN9" s="36"/>
      <c r="FO9" s="36"/>
      <c r="FP9" s="36"/>
      <c r="FQ9" s="36"/>
      <c r="FR9" s="36"/>
      <c r="FS9" s="36"/>
      <c r="FT9" s="36"/>
      <c r="FU9" s="36"/>
      <c r="FV9" s="36"/>
      <c r="FW9" s="36"/>
      <c r="FX9" s="36"/>
      <c r="FY9" s="36"/>
      <c r="FZ9" s="36"/>
      <c r="GA9" s="36"/>
      <c r="GB9" s="36"/>
      <c r="GC9" s="36"/>
      <c r="GD9" s="36"/>
      <c r="GE9" s="36"/>
      <c r="GF9" s="36"/>
      <c r="GG9" s="36"/>
      <c r="GH9" s="36"/>
      <c r="GI9" s="36"/>
      <c r="GJ9" s="36"/>
      <c r="GK9" s="36"/>
      <c r="GL9" s="36"/>
      <c r="GM9" s="36"/>
      <c r="GN9" s="36"/>
      <c r="GO9" s="36"/>
      <c r="GP9" s="36"/>
      <c r="GQ9" s="36"/>
      <c r="GR9" s="36"/>
      <c r="GS9" s="36"/>
      <c r="GT9" s="36"/>
      <c r="GU9" s="36"/>
      <c r="GV9" s="36"/>
      <c r="GW9" s="36"/>
      <c r="GX9" s="36"/>
      <c r="GY9" s="36"/>
      <c r="GZ9" s="36"/>
      <c r="HA9" s="36"/>
      <c r="HB9" s="36"/>
      <c r="HC9" s="36"/>
      <c r="HD9" s="36"/>
      <c r="HE9" s="36"/>
      <c r="HF9" s="36"/>
      <c r="HG9" s="36"/>
      <c r="HH9" s="36"/>
      <c r="HI9" s="36"/>
      <c r="HJ9" s="36"/>
      <c r="HK9" s="36"/>
      <c r="HL9" s="36"/>
      <c r="HM9" s="36"/>
      <c r="HN9" s="36"/>
      <c r="HO9" s="36"/>
      <c r="HP9" s="36"/>
      <c r="HQ9" s="36"/>
      <c r="HR9" s="36"/>
      <c r="HS9" s="36"/>
      <c r="HT9" s="36"/>
      <c r="HU9" s="36"/>
      <c r="HV9" s="36"/>
      <c r="HW9" s="36"/>
      <c r="HX9" s="36"/>
      <c r="HY9" s="36"/>
      <c r="HZ9" s="36"/>
      <c r="IA9" s="36"/>
      <c r="IB9" s="36"/>
      <c r="IC9" s="36"/>
      <c r="ID9" s="36"/>
      <c r="IE9" s="36"/>
      <c r="IF9" s="36"/>
      <c r="IG9" s="36"/>
      <c r="IH9" s="36"/>
      <c r="II9" s="36"/>
      <c r="IJ9" s="36"/>
      <c r="IK9" s="36"/>
      <c r="IL9" s="36"/>
      <c r="IM9" s="36"/>
      <c r="IN9" s="36"/>
      <c r="IO9" s="36"/>
      <c r="IP9" s="36"/>
      <c r="IQ9" s="36"/>
      <c r="IR9" s="36"/>
      <c r="IS9" s="36"/>
      <c r="IT9" s="36"/>
      <c r="IU9" s="36"/>
      <c r="IV9" s="36"/>
      <c r="IW9" s="36"/>
      <c r="IX9" s="36"/>
    </row>
    <row r="10" spans="1:258" s="35" customFormat="1">
      <c r="A10" s="35">
        <v>3935013</v>
      </c>
      <c r="B10" s="36" t="s">
        <v>43</v>
      </c>
      <c r="C10" s="36" t="s">
        <v>40</v>
      </c>
      <c r="D10" s="37">
        <v>2</v>
      </c>
      <c r="E10" s="37">
        <v>9</v>
      </c>
      <c r="F10" s="36" t="s">
        <v>35</v>
      </c>
      <c r="G10" s="38">
        <v>2</v>
      </c>
      <c r="H10" s="36">
        <v>9</v>
      </c>
      <c r="I10" s="37">
        <v>4</v>
      </c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6"/>
      <c r="CT10" s="36"/>
      <c r="CU10" s="36"/>
      <c r="CV10" s="36"/>
      <c r="CW10" s="36"/>
      <c r="CX10" s="36"/>
      <c r="CY10" s="36"/>
      <c r="CZ10" s="36"/>
      <c r="DA10" s="36"/>
      <c r="DB10" s="36"/>
      <c r="DC10" s="36"/>
      <c r="DD10" s="36"/>
      <c r="DE10" s="36"/>
      <c r="DF10" s="36"/>
      <c r="DG10" s="36"/>
      <c r="DH10" s="36"/>
      <c r="DI10" s="36"/>
      <c r="DJ10" s="36"/>
      <c r="DK10" s="36"/>
      <c r="DL10" s="36"/>
      <c r="DM10" s="36"/>
      <c r="DN10" s="36"/>
      <c r="DO10" s="36"/>
      <c r="DP10" s="36"/>
      <c r="DQ10" s="36"/>
      <c r="DR10" s="36"/>
      <c r="DS10" s="36"/>
      <c r="DT10" s="36"/>
      <c r="DU10" s="36"/>
      <c r="DV10" s="36"/>
      <c r="DW10" s="36"/>
      <c r="DX10" s="36"/>
      <c r="DY10" s="36"/>
      <c r="DZ10" s="36"/>
      <c r="EA10" s="36"/>
      <c r="EB10" s="36"/>
      <c r="EC10" s="36"/>
      <c r="ED10" s="36"/>
      <c r="EE10" s="36"/>
      <c r="EF10" s="36"/>
      <c r="EG10" s="36"/>
      <c r="EH10" s="36"/>
      <c r="EI10" s="36"/>
      <c r="EJ10" s="36"/>
      <c r="EK10" s="36"/>
      <c r="EL10" s="36"/>
      <c r="EM10" s="36"/>
      <c r="EN10" s="36"/>
      <c r="EO10" s="36"/>
      <c r="EP10" s="36"/>
      <c r="EQ10" s="36"/>
      <c r="ER10" s="36"/>
      <c r="ES10" s="36"/>
      <c r="ET10" s="36"/>
      <c r="EU10" s="36"/>
      <c r="EV10" s="36"/>
      <c r="EW10" s="36"/>
      <c r="EX10" s="36"/>
      <c r="EY10" s="36"/>
      <c r="EZ10" s="36"/>
      <c r="FA10" s="36"/>
      <c r="FB10" s="36"/>
      <c r="FC10" s="36"/>
      <c r="FD10" s="36"/>
      <c r="FE10" s="36"/>
      <c r="FF10" s="36"/>
      <c r="FG10" s="36"/>
      <c r="FH10" s="36"/>
      <c r="FI10" s="36"/>
      <c r="FJ10" s="36"/>
      <c r="FK10" s="36"/>
      <c r="FL10" s="36"/>
      <c r="FM10" s="36"/>
      <c r="FN10" s="36"/>
      <c r="FO10" s="36"/>
      <c r="FP10" s="36"/>
      <c r="FQ10" s="36"/>
      <c r="FR10" s="36"/>
      <c r="FS10" s="36"/>
      <c r="FT10" s="36"/>
      <c r="FU10" s="36"/>
      <c r="FV10" s="36"/>
      <c r="FW10" s="36"/>
      <c r="FX10" s="36"/>
      <c r="FY10" s="36"/>
      <c r="FZ10" s="36"/>
      <c r="GA10" s="36"/>
      <c r="GB10" s="36"/>
      <c r="GC10" s="36"/>
      <c r="GD10" s="36"/>
      <c r="GE10" s="36"/>
      <c r="GF10" s="36"/>
      <c r="GG10" s="36"/>
      <c r="GH10" s="36"/>
      <c r="GI10" s="36"/>
      <c r="GJ10" s="36"/>
      <c r="GK10" s="36"/>
      <c r="GL10" s="36"/>
      <c r="GM10" s="36"/>
      <c r="GN10" s="36"/>
      <c r="GO10" s="36"/>
      <c r="GP10" s="36"/>
      <c r="GQ10" s="36"/>
      <c r="GR10" s="36"/>
      <c r="GS10" s="36"/>
      <c r="GT10" s="36"/>
      <c r="GU10" s="36"/>
      <c r="GV10" s="36"/>
      <c r="GW10" s="36"/>
      <c r="GX10" s="36"/>
      <c r="GY10" s="36"/>
      <c r="GZ10" s="36"/>
      <c r="HA10" s="36"/>
      <c r="HB10" s="36"/>
      <c r="HC10" s="36"/>
      <c r="HD10" s="36"/>
      <c r="HE10" s="36"/>
      <c r="HF10" s="36"/>
      <c r="HG10" s="36"/>
      <c r="HH10" s="36"/>
      <c r="HI10" s="36"/>
      <c r="HJ10" s="36"/>
      <c r="HK10" s="36"/>
      <c r="HL10" s="36"/>
      <c r="HM10" s="36"/>
      <c r="HN10" s="36"/>
      <c r="HO10" s="36"/>
      <c r="HP10" s="36"/>
      <c r="HQ10" s="36"/>
      <c r="HR10" s="36"/>
      <c r="HS10" s="36"/>
      <c r="HT10" s="36"/>
      <c r="HU10" s="36"/>
      <c r="HV10" s="36"/>
      <c r="HW10" s="36"/>
      <c r="HX10" s="36"/>
      <c r="HY10" s="36"/>
      <c r="HZ10" s="36"/>
      <c r="IA10" s="36"/>
      <c r="IB10" s="36"/>
      <c r="IC10" s="36"/>
      <c r="ID10" s="36"/>
      <c r="IE10" s="36"/>
      <c r="IF10" s="36"/>
      <c r="IG10" s="36"/>
      <c r="IH10" s="36"/>
      <c r="II10" s="36"/>
      <c r="IJ10" s="36"/>
      <c r="IK10" s="36"/>
      <c r="IL10" s="36"/>
      <c r="IM10" s="36"/>
      <c r="IN10" s="36"/>
      <c r="IO10" s="36"/>
      <c r="IP10" s="36"/>
      <c r="IQ10" s="36"/>
      <c r="IR10" s="36"/>
      <c r="IS10" s="36"/>
      <c r="IT10" s="36"/>
      <c r="IU10" s="36"/>
      <c r="IV10" s="36"/>
      <c r="IW10" s="36"/>
      <c r="IX10" s="36"/>
    </row>
    <row r="11" spans="1:258" s="35" customFormat="1">
      <c r="A11" s="35">
        <v>3935033</v>
      </c>
      <c r="B11" s="36" t="s">
        <v>43</v>
      </c>
      <c r="C11" s="36" t="s">
        <v>38</v>
      </c>
      <c r="D11" s="37">
        <v>8</v>
      </c>
      <c r="E11" s="37">
        <v>4</v>
      </c>
      <c r="F11" s="36" t="s">
        <v>41</v>
      </c>
      <c r="G11" s="38">
        <v>2</v>
      </c>
      <c r="H11" s="36">
        <v>7</v>
      </c>
      <c r="I11" s="37">
        <v>10</v>
      </c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36"/>
      <c r="BV11" s="36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6"/>
      <c r="CH11" s="36"/>
      <c r="CI11" s="36"/>
      <c r="CJ11" s="36"/>
      <c r="CK11" s="36"/>
      <c r="CL11" s="36"/>
      <c r="CM11" s="36"/>
      <c r="CN11" s="36"/>
      <c r="CO11" s="36"/>
      <c r="CP11" s="36"/>
      <c r="CQ11" s="36"/>
      <c r="CR11" s="36"/>
      <c r="CS11" s="36"/>
      <c r="CT11" s="36"/>
      <c r="CU11" s="36"/>
      <c r="CV11" s="36"/>
      <c r="CW11" s="36"/>
      <c r="CX11" s="36"/>
      <c r="CY11" s="36"/>
      <c r="CZ11" s="36"/>
      <c r="DA11" s="36"/>
      <c r="DB11" s="36"/>
      <c r="DC11" s="36"/>
      <c r="DD11" s="36"/>
      <c r="DE11" s="36"/>
      <c r="DF11" s="36"/>
      <c r="DG11" s="36"/>
      <c r="DH11" s="36"/>
      <c r="DI11" s="36"/>
      <c r="DJ11" s="36"/>
      <c r="DK11" s="36"/>
      <c r="DL11" s="36"/>
      <c r="DM11" s="36"/>
      <c r="DN11" s="36"/>
      <c r="DO11" s="36"/>
      <c r="DP11" s="36"/>
      <c r="DQ11" s="36"/>
      <c r="DR11" s="36"/>
      <c r="DS11" s="36"/>
      <c r="DT11" s="36"/>
      <c r="DU11" s="36"/>
      <c r="DV11" s="36"/>
      <c r="DW11" s="36"/>
      <c r="DX11" s="36"/>
      <c r="DY11" s="36"/>
      <c r="DZ11" s="36"/>
      <c r="EA11" s="36"/>
      <c r="EB11" s="36"/>
      <c r="EC11" s="36"/>
      <c r="ED11" s="36"/>
      <c r="EE11" s="36"/>
      <c r="EF11" s="36"/>
      <c r="EG11" s="36"/>
      <c r="EH11" s="36"/>
      <c r="EI11" s="36"/>
      <c r="EJ11" s="36"/>
      <c r="EK11" s="36"/>
      <c r="EL11" s="36"/>
      <c r="EM11" s="36"/>
      <c r="EN11" s="36"/>
      <c r="EO11" s="36"/>
      <c r="EP11" s="36"/>
      <c r="EQ11" s="36"/>
      <c r="ER11" s="36"/>
      <c r="ES11" s="36"/>
      <c r="ET11" s="36"/>
      <c r="EU11" s="36"/>
      <c r="EV11" s="36"/>
      <c r="EW11" s="36"/>
      <c r="EX11" s="36"/>
      <c r="EY11" s="36"/>
      <c r="EZ11" s="36"/>
      <c r="FA11" s="36"/>
      <c r="FB11" s="36"/>
      <c r="FC11" s="36"/>
      <c r="FD11" s="36"/>
      <c r="FE11" s="36"/>
      <c r="FF11" s="36"/>
      <c r="FG11" s="36"/>
      <c r="FH11" s="36"/>
      <c r="FI11" s="36"/>
      <c r="FJ11" s="36"/>
      <c r="FK11" s="36"/>
      <c r="FL11" s="36"/>
      <c r="FM11" s="36"/>
      <c r="FN11" s="36"/>
      <c r="FO11" s="36"/>
      <c r="FP11" s="36"/>
      <c r="FQ11" s="36"/>
      <c r="FR11" s="36"/>
      <c r="FS11" s="36"/>
      <c r="FT11" s="36"/>
      <c r="FU11" s="36"/>
      <c r="FV11" s="36"/>
      <c r="FW11" s="36"/>
      <c r="FX11" s="36"/>
      <c r="FY11" s="36"/>
      <c r="FZ11" s="36"/>
      <c r="GA11" s="36"/>
      <c r="GB11" s="36"/>
      <c r="GC11" s="36"/>
      <c r="GD11" s="36"/>
      <c r="GE11" s="36"/>
      <c r="GF11" s="36"/>
      <c r="GG11" s="36"/>
      <c r="GH11" s="36"/>
      <c r="GI11" s="36"/>
      <c r="GJ11" s="36"/>
      <c r="GK11" s="36"/>
      <c r="GL11" s="36"/>
      <c r="GM11" s="36"/>
      <c r="GN11" s="36"/>
      <c r="GO11" s="36"/>
      <c r="GP11" s="36"/>
      <c r="GQ11" s="36"/>
      <c r="GR11" s="36"/>
      <c r="GS11" s="36"/>
      <c r="GT11" s="36"/>
      <c r="GU11" s="36"/>
      <c r="GV11" s="36"/>
      <c r="GW11" s="36"/>
      <c r="GX11" s="36"/>
      <c r="GY11" s="36"/>
      <c r="GZ11" s="36"/>
      <c r="HA11" s="36"/>
      <c r="HB11" s="36"/>
      <c r="HC11" s="36"/>
      <c r="HD11" s="36"/>
      <c r="HE11" s="36"/>
      <c r="HF11" s="36"/>
      <c r="HG11" s="36"/>
      <c r="HH11" s="36"/>
      <c r="HI11" s="36"/>
      <c r="HJ11" s="36"/>
      <c r="HK11" s="36"/>
      <c r="HL11" s="36"/>
      <c r="HM11" s="36"/>
      <c r="HN11" s="36"/>
      <c r="HO11" s="36"/>
      <c r="HP11" s="36"/>
      <c r="HQ11" s="36"/>
      <c r="HR11" s="36"/>
      <c r="HS11" s="36"/>
      <c r="HT11" s="36"/>
      <c r="HU11" s="36"/>
      <c r="HV11" s="36"/>
      <c r="HW11" s="36"/>
      <c r="HX11" s="36"/>
      <c r="HY11" s="36"/>
      <c r="HZ11" s="36"/>
      <c r="IA11" s="36"/>
      <c r="IB11" s="36"/>
      <c r="IC11" s="36"/>
      <c r="ID11" s="36"/>
      <c r="IE11" s="36"/>
      <c r="IF11" s="36"/>
      <c r="IG11" s="36"/>
      <c r="IH11" s="36"/>
      <c r="II11" s="36"/>
      <c r="IJ11" s="36"/>
      <c r="IK11" s="36"/>
      <c r="IL11" s="36"/>
      <c r="IM11" s="36"/>
      <c r="IN11" s="36"/>
      <c r="IO11" s="36"/>
      <c r="IP11" s="36"/>
      <c r="IQ11" s="36"/>
      <c r="IR11" s="36"/>
      <c r="IS11" s="36"/>
      <c r="IT11" s="36"/>
      <c r="IU11" s="36"/>
      <c r="IV11" s="36"/>
      <c r="IW11" s="36"/>
      <c r="IX11" s="36"/>
    </row>
    <row r="12" spans="1:258" s="39" customFormat="1">
      <c r="A12" s="39" t="s">
        <v>31</v>
      </c>
      <c r="B12" s="40" t="s">
        <v>44</v>
      </c>
      <c r="C12" s="40" t="s">
        <v>35</v>
      </c>
      <c r="D12" s="41" t="s">
        <v>31</v>
      </c>
      <c r="E12" s="41" t="s">
        <v>31</v>
      </c>
      <c r="F12" s="40" t="s">
        <v>32</v>
      </c>
      <c r="G12" s="42">
        <v>3</v>
      </c>
      <c r="H12" s="40">
        <v>2</v>
      </c>
      <c r="I12" s="41">
        <v>1</v>
      </c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0"/>
      <c r="CN12" s="40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0"/>
      <c r="DS12" s="40"/>
      <c r="DT12" s="40"/>
      <c r="DU12" s="40"/>
      <c r="DV12" s="40"/>
      <c r="DW12" s="40"/>
      <c r="DX12" s="40"/>
      <c r="DY12" s="40"/>
      <c r="DZ12" s="40"/>
      <c r="EA12" s="40"/>
      <c r="EB12" s="40"/>
      <c r="EC12" s="40"/>
      <c r="ED12" s="40"/>
      <c r="EE12" s="40"/>
      <c r="EF12" s="40"/>
      <c r="EG12" s="40"/>
      <c r="EH12" s="40"/>
      <c r="EI12" s="40"/>
      <c r="EJ12" s="40"/>
      <c r="EK12" s="40"/>
      <c r="EL12" s="40"/>
      <c r="EM12" s="40"/>
      <c r="EN12" s="40"/>
      <c r="EO12" s="40"/>
      <c r="EP12" s="40"/>
      <c r="EQ12" s="40"/>
      <c r="ER12" s="40"/>
      <c r="ES12" s="40"/>
      <c r="ET12" s="40"/>
      <c r="EU12" s="40"/>
      <c r="EV12" s="40"/>
      <c r="EW12" s="40"/>
      <c r="EX12" s="40"/>
      <c r="EY12" s="40"/>
      <c r="EZ12" s="40"/>
      <c r="FA12" s="40"/>
      <c r="FB12" s="40"/>
      <c r="FC12" s="40"/>
      <c r="FD12" s="40"/>
      <c r="FE12" s="40"/>
      <c r="FF12" s="40"/>
      <c r="FG12" s="40"/>
      <c r="FH12" s="40"/>
      <c r="FI12" s="40"/>
      <c r="FJ12" s="40"/>
      <c r="FK12" s="40"/>
      <c r="FL12" s="40"/>
      <c r="FM12" s="40"/>
      <c r="FN12" s="40"/>
      <c r="FO12" s="40"/>
      <c r="FP12" s="40"/>
      <c r="FQ12" s="40"/>
      <c r="FR12" s="40"/>
      <c r="FS12" s="40"/>
      <c r="FT12" s="40"/>
      <c r="FU12" s="40"/>
      <c r="FV12" s="40"/>
      <c r="FW12" s="40"/>
      <c r="FX12" s="40"/>
      <c r="FY12" s="40"/>
      <c r="FZ12" s="40"/>
      <c r="GA12" s="40"/>
      <c r="GB12" s="40"/>
      <c r="GC12" s="40"/>
      <c r="GD12" s="40"/>
      <c r="GE12" s="40"/>
      <c r="GF12" s="40"/>
      <c r="GG12" s="40"/>
      <c r="GH12" s="40"/>
      <c r="GI12" s="40"/>
      <c r="GJ12" s="40"/>
      <c r="GK12" s="40"/>
      <c r="GL12" s="40"/>
      <c r="GM12" s="40"/>
      <c r="GN12" s="40"/>
      <c r="GO12" s="40"/>
      <c r="GP12" s="40"/>
      <c r="GQ12" s="40"/>
      <c r="GR12" s="40"/>
      <c r="GS12" s="40"/>
      <c r="GT12" s="40"/>
      <c r="GU12" s="40"/>
      <c r="GV12" s="40"/>
      <c r="GW12" s="40"/>
      <c r="GX12" s="40"/>
      <c r="GY12" s="40"/>
      <c r="GZ12" s="40"/>
      <c r="HA12" s="40"/>
      <c r="HB12" s="40"/>
      <c r="HC12" s="40"/>
      <c r="HD12" s="40"/>
      <c r="HE12" s="40"/>
      <c r="HF12" s="40"/>
      <c r="HG12" s="40"/>
      <c r="HH12" s="40"/>
      <c r="HI12" s="40"/>
      <c r="HJ12" s="40"/>
      <c r="HK12" s="40"/>
      <c r="HL12" s="40"/>
      <c r="HM12" s="40"/>
      <c r="HN12" s="40"/>
      <c r="HO12" s="40"/>
      <c r="HP12" s="40"/>
      <c r="HQ12" s="40"/>
      <c r="HR12" s="40"/>
      <c r="HS12" s="40"/>
      <c r="HT12" s="40"/>
      <c r="HU12" s="40"/>
      <c r="HV12" s="40"/>
      <c r="HW12" s="40"/>
      <c r="HX12" s="40"/>
      <c r="HY12" s="40"/>
      <c r="HZ12" s="40"/>
      <c r="IA12" s="40"/>
      <c r="IB12" s="40"/>
      <c r="IC12" s="40"/>
      <c r="ID12" s="40"/>
      <c r="IE12" s="40"/>
      <c r="IF12" s="40"/>
      <c r="IG12" s="40"/>
      <c r="IH12" s="40"/>
      <c r="II12" s="40"/>
      <c r="IJ12" s="40"/>
      <c r="IK12" s="40"/>
      <c r="IL12" s="40"/>
      <c r="IM12" s="40"/>
      <c r="IN12" s="40"/>
      <c r="IO12" s="40"/>
      <c r="IP12" s="40"/>
      <c r="IQ12" s="40"/>
      <c r="IR12" s="40"/>
      <c r="IS12" s="40"/>
      <c r="IT12" s="40"/>
      <c r="IU12" s="40"/>
      <c r="IV12" s="40"/>
      <c r="IW12" s="40"/>
      <c r="IX12" s="40"/>
    </row>
    <row r="13" spans="1:258" s="39" customFormat="1">
      <c r="A13" s="39" t="s">
        <v>31</v>
      </c>
      <c r="B13" s="40" t="s">
        <v>44</v>
      </c>
      <c r="C13" s="40" t="s">
        <v>34</v>
      </c>
      <c r="D13" s="41" t="s">
        <v>31</v>
      </c>
      <c r="E13" s="41" t="s">
        <v>31</v>
      </c>
      <c r="F13" s="40" t="s">
        <v>38</v>
      </c>
      <c r="G13" s="42">
        <v>3</v>
      </c>
      <c r="H13" s="40">
        <v>3</v>
      </c>
      <c r="I13" s="41">
        <v>4</v>
      </c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40"/>
      <c r="BW13" s="40"/>
      <c r="BX13" s="40"/>
      <c r="BY13" s="40"/>
      <c r="BZ13" s="40"/>
      <c r="CA13" s="40"/>
      <c r="CB13" s="40"/>
      <c r="CC13" s="40"/>
      <c r="CD13" s="40"/>
      <c r="CE13" s="40"/>
      <c r="CF13" s="40"/>
      <c r="CG13" s="40"/>
      <c r="CH13" s="40"/>
      <c r="CI13" s="40"/>
      <c r="CJ13" s="40"/>
      <c r="CK13" s="40"/>
      <c r="CL13" s="40"/>
      <c r="CM13" s="40"/>
      <c r="CN13" s="40"/>
      <c r="CO13" s="40"/>
      <c r="CP13" s="40"/>
      <c r="CQ13" s="40"/>
      <c r="CR13" s="40"/>
      <c r="CS13" s="40"/>
      <c r="CT13" s="40"/>
      <c r="CU13" s="40"/>
      <c r="CV13" s="40"/>
      <c r="CW13" s="40"/>
      <c r="CX13" s="40"/>
      <c r="CY13" s="40"/>
      <c r="CZ13" s="40"/>
      <c r="DA13" s="40"/>
      <c r="DB13" s="40"/>
      <c r="DC13" s="40"/>
      <c r="DD13" s="40"/>
      <c r="DE13" s="40"/>
      <c r="DF13" s="40"/>
      <c r="DG13" s="40"/>
      <c r="DH13" s="40"/>
      <c r="DI13" s="40"/>
      <c r="DJ13" s="40"/>
      <c r="DK13" s="40"/>
      <c r="DL13" s="40"/>
      <c r="DM13" s="40"/>
      <c r="DN13" s="40"/>
      <c r="DO13" s="40"/>
      <c r="DP13" s="40"/>
      <c r="DQ13" s="40"/>
      <c r="DR13" s="40"/>
      <c r="DS13" s="40"/>
      <c r="DT13" s="40"/>
      <c r="DU13" s="40"/>
      <c r="DV13" s="40"/>
      <c r="DW13" s="40"/>
      <c r="DX13" s="40"/>
      <c r="DY13" s="40"/>
      <c r="DZ13" s="40"/>
      <c r="EA13" s="40"/>
      <c r="EB13" s="40"/>
      <c r="EC13" s="40"/>
      <c r="ED13" s="40"/>
      <c r="EE13" s="40"/>
      <c r="EF13" s="40"/>
      <c r="EG13" s="40"/>
      <c r="EH13" s="40"/>
      <c r="EI13" s="40"/>
      <c r="EJ13" s="40"/>
      <c r="EK13" s="40"/>
      <c r="EL13" s="40"/>
      <c r="EM13" s="40"/>
      <c r="EN13" s="40"/>
      <c r="EO13" s="40"/>
      <c r="EP13" s="40"/>
      <c r="EQ13" s="40"/>
      <c r="ER13" s="40"/>
      <c r="ES13" s="40"/>
      <c r="ET13" s="40"/>
      <c r="EU13" s="40"/>
      <c r="EV13" s="40"/>
      <c r="EW13" s="40"/>
      <c r="EX13" s="40"/>
      <c r="EY13" s="40"/>
      <c r="EZ13" s="40"/>
      <c r="FA13" s="40"/>
      <c r="FB13" s="40"/>
      <c r="FC13" s="40"/>
      <c r="FD13" s="40"/>
      <c r="FE13" s="40"/>
      <c r="FF13" s="40"/>
      <c r="FG13" s="40"/>
      <c r="FH13" s="40"/>
      <c r="FI13" s="40"/>
      <c r="FJ13" s="40"/>
      <c r="FK13" s="40"/>
      <c r="FL13" s="40"/>
      <c r="FM13" s="40"/>
      <c r="FN13" s="40"/>
      <c r="FO13" s="40"/>
      <c r="FP13" s="40"/>
      <c r="FQ13" s="40"/>
      <c r="FR13" s="40"/>
      <c r="FS13" s="40"/>
      <c r="FT13" s="40"/>
      <c r="FU13" s="40"/>
      <c r="FV13" s="40"/>
      <c r="FW13" s="40"/>
      <c r="FX13" s="40"/>
      <c r="FY13" s="40"/>
      <c r="FZ13" s="40"/>
      <c r="GA13" s="40"/>
      <c r="GB13" s="40"/>
      <c r="GC13" s="40"/>
      <c r="GD13" s="40"/>
      <c r="GE13" s="40"/>
      <c r="GF13" s="40"/>
      <c r="GG13" s="40"/>
      <c r="GH13" s="40"/>
      <c r="GI13" s="40"/>
      <c r="GJ13" s="40"/>
      <c r="GK13" s="40"/>
      <c r="GL13" s="40"/>
      <c r="GM13" s="40"/>
      <c r="GN13" s="40"/>
      <c r="GO13" s="40"/>
      <c r="GP13" s="40"/>
      <c r="GQ13" s="40"/>
      <c r="GR13" s="40"/>
      <c r="GS13" s="40"/>
      <c r="GT13" s="40"/>
      <c r="GU13" s="40"/>
      <c r="GV13" s="40"/>
      <c r="GW13" s="40"/>
      <c r="GX13" s="40"/>
      <c r="GY13" s="40"/>
      <c r="GZ13" s="40"/>
      <c r="HA13" s="40"/>
      <c r="HB13" s="40"/>
      <c r="HC13" s="40"/>
      <c r="HD13" s="40"/>
      <c r="HE13" s="40"/>
      <c r="HF13" s="40"/>
      <c r="HG13" s="40"/>
      <c r="HH13" s="40"/>
      <c r="HI13" s="40"/>
      <c r="HJ13" s="40"/>
      <c r="HK13" s="40"/>
      <c r="HL13" s="40"/>
      <c r="HM13" s="40"/>
      <c r="HN13" s="40"/>
      <c r="HO13" s="40"/>
      <c r="HP13" s="40"/>
      <c r="HQ13" s="40"/>
      <c r="HR13" s="40"/>
      <c r="HS13" s="40"/>
      <c r="HT13" s="40"/>
      <c r="HU13" s="40"/>
      <c r="HV13" s="40"/>
      <c r="HW13" s="40"/>
      <c r="HX13" s="40"/>
      <c r="HY13" s="40"/>
      <c r="HZ13" s="40"/>
      <c r="IA13" s="40"/>
      <c r="IB13" s="40"/>
      <c r="IC13" s="40"/>
      <c r="ID13" s="40"/>
      <c r="IE13" s="40"/>
      <c r="IF13" s="40"/>
      <c r="IG13" s="40"/>
      <c r="IH13" s="40"/>
      <c r="II13" s="40"/>
      <c r="IJ13" s="40"/>
      <c r="IK13" s="40"/>
      <c r="IL13" s="40"/>
      <c r="IM13" s="40"/>
      <c r="IN13" s="40"/>
      <c r="IO13" s="40"/>
      <c r="IP13" s="40"/>
      <c r="IQ13" s="40"/>
      <c r="IR13" s="40"/>
      <c r="IS13" s="40"/>
      <c r="IT13" s="40"/>
      <c r="IU13" s="40"/>
      <c r="IV13" s="40"/>
      <c r="IW13" s="40"/>
      <c r="IX13" s="40"/>
    </row>
    <row r="14" spans="1:258" s="39" customFormat="1">
      <c r="A14" s="39" t="s">
        <v>31</v>
      </c>
      <c r="B14" s="40" t="s">
        <v>44</v>
      </c>
      <c r="C14" s="40" t="s">
        <v>33</v>
      </c>
      <c r="D14" s="41" t="s">
        <v>31</v>
      </c>
      <c r="E14" s="41" t="s">
        <v>31</v>
      </c>
      <c r="F14" s="40" t="s">
        <v>40</v>
      </c>
      <c r="G14" s="42">
        <v>3</v>
      </c>
      <c r="H14" s="40">
        <v>6</v>
      </c>
      <c r="I14" s="41">
        <v>5</v>
      </c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0"/>
      <c r="CN14" s="40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0"/>
      <c r="DS14" s="40"/>
      <c r="DT14" s="40"/>
      <c r="DU14" s="40"/>
      <c r="DV14" s="40"/>
      <c r="DW14" s="40"/>
      <c r="DX14" s="40"/>
      <c r="DY14" s="40"/>
      <c r="DZ14" s="40"/>
      <c r="EA14" s="40"/>
      <c r="EB14" s="40"/>
      <c r="EC14" s="40"/>
      <c r="ED14" s="40"/>
      <c r="EE14" s="40"/>
      <c r="EF14" s="40"/>
      <c r="EG14" s="40"/>
      <c r="EH14" s="40"/>
      <c r="EI14" s="40"/>
      <c r="EJ14" s="40"/>
      <c r="EK14" s="40"/>
      <c r="EL14" s="40"/>
      <c r="EM14" s="40"/>
      <c r="EN14" s="40"/>
      <c r="EO14" s="40"/>
      <c r="EP14" s="40"/>
      <c r="EQ14" s="40"/>
      <c r="ER14" s="40"/>
      <c r="ES14" s="40"/>
      <c r="ET14" s="40"/>
      <c r="EU14" s="40"/>
      <c r="EV14" s="40"/>
      <c r="EW14" s="40"/>
      <c r="EX14" s="40"/>
      <c r="EY14" s="40"/>
      <c r="EZ14" s="40"/>
      <c r="FA14" s="40"/>
      <c r="FB14" s="40"/>
      <c r="FC14" s="40"/>
      <c r="FD14" s="40"/>
      <c r="FE14" s="40"/>
      <c r="FF14" s="40"/>
      <c r="FG14" s="40"/>
      <c r="FH14" s="40"/>
      <c r="FI14" s="40"/>
      <c r="FJ14" s="40"/>
      <c r="FK14" s="40"/>
      <c r="FL14" s="40"/>
      <c r="FM14" s="40"/>
      <c r="FN14" s="40"/>
      <c r="FO14" s="40"/>
      <c r="FP14" s="40"/>
      <c r="FQ14" s="40"/>
      <c r="FR14" s="40"/>
      <c r="FS14" s="40"/>
      <c r="FT14" s="40"/>
      <c r="FU14" s="40"/>
      <c r="FV14" s="40"/>
      <c r="FW14" s="40"/>
      <c r="FX14" s="40"/>
      <c r="FY14" s="40"/>
      <c r="FZ14" s="40"/>
      <c r="GA14" s="40"/>
      <c r="GB14" s="40"/>
      <c r="GC14" s="40"/>
      <c r="GD14" s="40"/>
      <c r="GE14" s="40"/>
      <c r="GF14" s="40"/>
      <c r="GG14" s="40"/>
      <c r="GH14" s="40"/>
      <c r="GI14" s="40"/>
      <c r="GJ14" s="40"/>
      <c r="GK14" s="40"/>
      <c r="GL14" s="40"/>
      <c r="GM14" s="40"/>
      <c r="GN14" s="40"/>
      <c r="GO14" s="40"/>
      <c r="GP14" s="40"/>
      <c r="GQ14" s="40"/>
      <c r="GR14" s="40"/>
      <c r="GS14" s="40"/>
      <c r="GT14" s="40"/>
      <c r="GU14" s="40"/>
      <c r="GV14" s="40"/>
      <c r="GW14" s="40"/>
      <c r="GX14" s="40"/>
      <c r="GY14" s="40"/>
      <c r="GZ14" s="40"/>
      <c r="HA14" s="40"/>
      <c r="HB14" s="40"/>
      <c r="HC14" s="40"/>
      <c r="HD14" s="40"/>
      <c r="HE14" s="40"/>
      <c r="HF14" s="40"/>
      <c r="HG14" s="40"/>
      <c r="HH14" s="40"/>
      <c r="HI14" s="40"/>
      <c r="HJ14" s="40"/>
      <c r="HK14" s="40"/>
      <c r="HL14" s="40"/>
      <c r="HM14" s="40"/>
      <c r="HN14" s="40"/>
      <c r="HO14" s="40"/>
      <c r="HP14" s="40"/>
      <c r="HQ14" s="40"/>
      <c r="HR14" s="40"/>
      <c r="HS14" s="40"/>
      <c r="HT14" s="40"/>
      <c r="HU14" s="40"/>
      <c r="HV14" s="40"/>
      <c r="HW14" s="40"/>
      <c r="HX14" s="40"/>
      <c r="HY14" s="40"/>
      <c r="HZ14" s="40"/>
      <c r="IA14" s="40"/>
      <c r="IB14" s="40"/>
      <c r="IC14" s="40"/>
      <c r="ID14" s="40"/>
      <c r="IE14" s="40"/>
      <c r="IF14" s="40"/>
      <c r="IG14" s="40"/>
      <c r="IH14" s="40"/>
      <c r="II14" s="40"/>
      <c r="IJ14" s="40"/>
      <c r="IK14" s="40"/>
      <c r="IL14" s="40"/>
      <c r="IM14" s="40"/>
      <c r="IN14" s="40"/>
      <c r="IO14" s="40"/>
      <c r="IP14" s="40"/>
      <c r="IQ14" s="40"/>
      <c r="IR14" s="40"/>
      <c r="IS14" s="40"/>
      <c r="IT14" s="40"/>
      <c r="IU14" s="40"/>
      <c r="IV14" s="40"/>
      <c r="IW14" s="40"/>
      <c r="IX14" s="40"/>
    </row>
    <row r="15" spans="1:258" s="39" customFormat="1">
      <c r="A15" s="39" t="s">
        <v>31</v>
      </c>
      <c r="B15" s="40" t="s">
        <v>44</v>
      </c>
      <c r="C15" s="40" t="s">
        <v>39</v>
      </c>
      <c r="D15" s="41" t="s">
        <v>31</v>
      </c>
      <c r="E15" s="41" t="s">
        <v>31</v>
      </c>
      <c r="F15" s="40" t="s">
        <v>36</v>
      </c>
      <c r="G15" s="42">
        <v>3</v>
      </c>
      <c r="H15" s="40">
        <v>7</v>
      </c>
      <c r="I15" s="41">
        <v>8</v>
      </c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  <c r="CL15" s="40"/>
      <c r="CM15" s="40"/>
      <c r="CN15" s="40"/>
      <c r="CO15" s="40"/>
      <c r="CP15" s="40"/>
      <c r="CQ15" s="40"/>
      <c r="CR15" s="40"/>
      <c r="CS15" s="40"/>
      <c r="CT15" s="40"/>
      <c r="CU15" s="40"/>
      <c r="CV15" s="40"/>
      <c r="CW15" s="40"/>
      <c r="CX15" s="40"/>
      <c r="CY15" s="40"/>
      <c r="CZ15" s="40"/>
      <c r="DA15" s="40"/>
      <c r="DB15" s="40"/>
      <c r="DC15" s="40"/>
      <c r="DD15" s="40"/>
      <c r="DE15" s="40"/>
      <c r="DF15" s="40"/>
      <c r="DG15" s="40"/>
      <c r="DH15" s="40"/>
      <c r="DI15" s="40"/>
      <c r="DJ15" s="40"/>
      <c r="DK15" s="40"/>
      <c r="DL15" s="40"/>
      <c r="DM15" s="40"/>
      <c r="DN15" s="40"/>
      <c r="DO15" s="40"/>
      <c r="DP15" s="40"/>
      <c r="DQ15" s="40"/>
      <c r="DR15" s="40"/>
      <c r="DS15" s="40"/>
      <c r="DT15" s="40"/>
      <c r="DU15" s="40"/>
      <c r="DV15" s="40"/>
      <c r="DW15" s="40"/>
      <c r="DX15" s="40"/>
      <c r="DY15" s="40"/>
      <c r="DZ15" s="40"/>
      <c r="EA15" s="40"/>
      <c r="EB15" s="40"/>
      <c r="EC15" s="40"/>
      <c r="ED15" s="40"/>
      <c r="EE15" s="40"/>
      <c r="EF15" s="40"/>
      <c r="EG15" s="40"/>
      <c r="EH15" s="40"/>
      <c r="EI15" s="40"/>
      <c r="EJ15" s="40"/>
      <c r="EK15" s="40"/>
      <c r="EL15" s="40"/>
      <c r="EM15" s="40"/>
      <c r="EN15" s="40"/>
      <c r="EO15" s="40"/>
      <c r="EP15" s="40"/>
      <c r="EQ15" s="40"/>
      <c r="ER15" s="40"/>
      <c r="ES15" s="40"/>
      <c r="ET15" s="40"/>
      <c r="EU15" s="40"/>
      <c r="EV15" s="40"/>
      <c r="EW15" s="40"/>
      <c r="EX15" s="40"/>
      <c r="EY15" s="40"/>
      <c r="EZ15" s="40"/>
      <c r="FA15" s="40"/>
      <c r="FB15" s="40"/>
      <c r="FC15" s="40"/>
      <c r="FD15" s="40"/>
      <c r="FE15" s="40"/>
      <c r="FF15" s="40"/>
      <c r="FG15" s="40"/>
      <c r="FH15" s="40"/>
      <c r="FI15" s="40"/>
      <c r="FJ15" s="40"/>
      <c r="FK15" s="40"/>
      <c r="FL15" s="40"/>
      <c r="FM15" s="40"/>
      <c r="FN15" s="40"/>
      <c r="FO15" s="40"/>
      <c r="FP15" s="40"/>
      <c r="FQ15" s="40"/>
      <c r="FR15" s="40"/>
      <c r="FS15" s="40"/>
      <c r="FT15" s="40"/>
      <c r="FU15" s="40"/>
      <c r="FV15" s="40"/>
      <c r="FW15" s="40"/>
      <c r="FX15" s="40"/>
      <c r="FY15" s="40"/>
      <c r="FZ15" s="40"/>
      <c r="GA15" s="40"/>
      <c r="GB15" s="40"/>
      <c r="GC15" s="40"/>
      <c r="GD15" s="40"/>
      <c r="GE15" s="40"/>
      <c r="GF15" s="40"/>
      <c r="GG15" s="40"/>
      <c r="GH15" s="40"/>
      <c r="GI15" s="40"/>
      <c r="GJ15" s="40"/>
      <c r="GK15" s="40"/>
      <c r="GL15" s="40"/>
      <c r="GM15" s="40"/>
      <c r="GN15" s="40"/>
      <c r="GO15" s="40"/>
      <c r="GP15" s="40"/>
      <c r="GQ15" s="40"/>
      <c r="GR15" s="40"/>
      <c r="GS15" s="40"/>
      <c r="GT15" s="40"/>
      <c r="GU15" s="40"/>
      <c r="GV15" s="40"/>
      <c r="GW15" s="40"/>
      <c r="GX15" s="40"/>
      <c r="GY15" s="40"/>
      <c r="GZ15" s="40"/>
      <c r="HA15" s="40"/>
      <c r="HB15" s="40"/>
      <c r="HC15" s="40"/>
      <c r="HD15" s="40"/>
      <c r="HE15" s="40"/>
      <c r="HF15" s="40"/>
      <c r="HG15" s="40"/>
      <c r="HH15" s="40"/>
      <c r="HI15" s="40"/>
      <c r="HJ15" s="40"/>
      <c r="HK15" s="40"/>
      <c r="HL15" s="40"/>
      <c r="HM15" s="40"/>
      <c r="HN15" s="40"/>
      <c r="HO15" s="40"/>
      <c r="HP15" s="40"/>
      <c r="HQ15" s="40"/>
      <c r="HR15" s="40"/>
      <c r="HS15" s="40"/>
      <c r="HT15" s="40"/>
      <c r="HU15" s="40"/>
      <c r="HV15" s="40"/>
      <c r="HW15" s="40"/>
      <c r="HX15" s="40"/>
      <c r="HY15" s="40"/>
      <c r="HZ15" s="40"/>
      <c r="IA15" s="40"/>
      <c r="IB15" s="40"/>
      <c r="IC15" s="40"/>
      <c r="ID15" s="40"/>
      <c r="IE15" s="40"/>
      <c r="IF15" s="40"/>
      <c r="IG15" s="40"/>
      <c r="IH15" s="40"/>
      <c r="II15" s="40"/>
      <c r="IJ15" s="40"/>
      <c r="IK15" s="40"/>
      <c r="IL15" s="40"/>
      <c r="IM15" s="40"/>
      <c r="IN15" s="40"/>
      <c r="IO15" s="40"/>
      <c r="IP15" s="40"/>
      <c r="IQ15" s="40"/>
      <c r="IR15" s="40"/>
      <c r="IS15" s="40"/>
      <c r="IT15" s="40"/>
      <c r="IU15" s="40"/>
      <c r="IV15" s="40"/>
      <c r="IW15" s="40"/>
      <c r="IX15" s="40"/>
    </row>
    <row r="16" spans="1:258" s="39" customFormat="1">
      <c r="A16" s="39" t="s">
        <v>31</v>
      </c>
      <c r="B16" s="40" t="s">
        <v>44</v>
      </c>
      <c r="C16" s="40" t="s">
        <v>41</v>
      </c>
      <c r="D16" s="41" t="s">
        <v>31</v>
      </c>
      <c r="E16" s="41" t="s">
        <v>31</v>
      </c>
      <c r="F16" s="40" t="s">
        <v>37</v>
      </c>
      <c r="G16" s="42">
        <v>3</v>
      </c>
      <c r="H16" s="40">
        <v>10</v>
      </c>
      <c r="I16" s="41">
        <v>9</v>
      </c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0"/>
      <c r="CN16" s="40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0"/>
      <c r="DS16" s="40"/>
      <c r="DT16" s="40"/>
      <c r="DU16" s="40"/>
      <c r="DV16" s="40"/>
      <c r="DW16" s="40"/>
      <c r="DX16" s="40"/>
      <c r="DY16" s="40"/>
      <c r="DZ16" s="40"/>
      <c r="EA16" s="40"/>
      <c r="EB16" s="40"/>
      <c r="EC16" s="40"/>
      <c r="ED16" s="40"/>
      <c r="EE16" s="40"/>
      <c r="EF16" s="40"/>
      <c r="EG16" s="40"/>
      <c r="EH16" s="40"/>
      <c r="EI16" s="40"/>
      <c r="EJ16" s="40"/>
      <c r="EK16" s="40"/>
      <c r="EL16" s="40"/>
      <c r="EM16" s="40"/>
      <c r="EN16" s="40"/>
      <c r="EO16" s="40"/>
      <c r="EP16" s="40"/>
      <c r="EQ16" s="40"/>
      <c r="ER16" s="40"/>
      <c r="ES16" s="40"/>
      <c r="ET16" s="40"/>
      <c r="EU16" s="40"/>
      <c r="EV16" s="40"/>
      <c r="EW16" s="40"/>
      <c r="EX16" s="40"/>
      <c r="EY16" s="40"/>
      <c r="EZ16" s="40"/>
      <c r="FA16" s="40"/>
      <c r="FB16" s="40"/>
      <c r="FC16" s="40"/>
      <c r="FD16" s="40"/>
      <c r="FE16" s="40"/>
      <c r="FF16" s="40"/>
      <c r="FG16" s="40"/>
      <c r="FH16" s="40"/>
      <c r="FI16" s="40"/>
      <c r="FJ16" s="40"/>
      <c r="FK16" s="40"/>
      <c r="FL16" s="40"/>
      <c r="FM16" s="40"/>
      <c r="FN16" s="40"/>
      <c r="FO16" s="40"/>
      <c r="FP16" s="40"/>
      <c r="FQ16" s="40"/>
      <c r="FR16" s="40"/>
      <c r="FS16" s="40"/>
      <c r="FT16" s="40"/>
      <c r="FU16" s="40"/>
      <c r="FV16" s="40"/>
      <c r="FW16" s="40"/>
      <c r="FX16" s="40"/>
      <c r="FY16" s="40"/>
      <c r="FZ16" s="40"/>
      <c r="GA16" s="40"/>
      <c r="GB16" s="40"/>
      <c r="GC16" s="40"/>
      <c r="GD16" s="40"/>
      <c r="GE16" s="40"/>
      <c r="GF16" s="40"/>
      <c r="GG16" s="40"/>
      <c r="GH16" s="40"/>
      <c r="GI16" s="40"/>
      <c r="GJ16" s="40"/>
      <c r="GK16" s="40"/>
      <c r="GL16" s="40"/>
      <c r="GM16" s="40"/>
      <c r="GN16" s="40"/>
      <c r="GO16" s="40"/>
      <c r="GP16" s="40"/>
      <c r="GQ16" s="40"/>
      <c r="GR16" s="40"/>
      <c r="GS16" s="40"/>
      <c r="GT16" s="40"/>
      <c r="GU16" s="40"/>
      <c r="GV16" s="40"/>
      <c r="GW16" s="40"/>
      <c r="GX16" s="40"/>
      <c r="GY16" s="40"/>
      <c r="GZ16" s="40"/>
      <c r="HA16" s="40"/>
      <c r="HB16" s="40"/>
      <c r="HC16" s="40"/>
      <c r="HD16" s="40"/>
      <c r="HE16" s="40"/>
      <c r="HF16" s="40"/>
      <c r="HG16" s="40"/>
      <c r="HH16" s="40"/>
      <c r="HI16" s="40"/>
      <c r="HJ16" s="40"/>
      <c r="HK16" s="40"/>
      <c r="HL16" s="40"/>
      <c r="HM16" s="40"/>
      <c r="HN16" s="40"/>
      <c r="HO16" s="40"/>
      <c r="HP16" s="40"/>
      <c r="HQ16" s="40"/>
      <c r="HR16" s="40"/>
      <c r="HS16" s="40"/>
      <c r="HT16" s="40"/>
      <c r="HU16" s="40"/>
      <c r="HV16" s="40"/>
      <c r="HW16" s="40"/>
      <c r="HX16" s="40"/>
      <c r="HY16" s="40"/>
      <c r="HZ16" s="40"/>
      <c r="IA16" s="40"/>
      <c r="IB16" s="40"/>
      <c r="IC16" s="40"/>
      <c r="ID16" s="40"/>
      <c r="IE16" s="40"/>
      <c r="IF16" s="40"/>
      <c r="IG16" s="40"/>
      <c r="IH16" s="40"/>
      <c r="II16" s="40"/>
      <c r="IJ16" s="40"/>
      <c r="IK16" s="40"/>
      <c r="IL16" s="40"/>
      <c r="IM16" s="40"/>
      <c r="IN16" s="40"/>
      <c r="IO16" s="40"/>
      <c r="IP16" s="40"/>
      <c r="IQ16" s="40"/>
      <c r="IR16" s="40"/>
      <c r="IS16" s="40"/>
      <c r="IT16" s="40"/>
      <c r="IU16" s="40"/>
      <c r="IV16" s="40"/>
      <c r="IW16" s="40"/>
      <c r="IX16" s="40"/>
    </row>
    <row r="17" spans="1:1">
      <c r="A17" s="11" t="s">
        <v>31</v>
      </c>
    </row>
    <row r="18" spans="1:1">
      <c r="A18" s="11" t="s">
        <v>31</v>
      </c>
    </row>
    <row r="19" spans="1:1">
      <c r="A19" s="11" t="s">
        <v>31</v>
      </c>
    </row>
    <row r="20" spans="1:1">
      <c r="A20" s="11" t="s">
        <v>31</v>
      </c>
    </row>
    <row r="21" spans="1:1">
      <c r="A21" s="11" t="s">
        <v>31</v>
      </c>
    </row>
    <row r="22" spans="1:1">
      <c r="A22" s="11" t="s">
        <v>31</v>
      </c>
    </row>
    <row r="23" spans="1:1">
      <c r="A23" s="11" t="s">
        <v>31</v>
      </c>
    </row>
    <row r="24" spans="1:1">
      <c r="A24" s="11" t="s">
        <v>31</v>
      </c>
    </row>
    <row r="25" spans="1:1">
      <c r="A25" s="11" t="s">
        <v>31</v>
      </c>
    </row>
    <row r="26" spans="1:1">
      <c r="A26" s="11" t="s">
        <v>31</v>
      </c>
    </row>
    <row r="27" spans="1:1">
      <c r="A27" s="11" t="s">
        <v>31</v>
      </c>
    </row>
    <row r="28" spans="1:1">
      <c r="A28" s="11" t="s">
        <v>31</v>
      </c>
    </row>
    <row r="29" spans="1:1">
      <c r="A29" s="11" t="s">
        <v>31</v>
      </c>
    </row>
    <row r="30" spans="1:1">
      <c r="A30" s="11" t="s">
        <v>31</v>
      </c>
    </row>
    <row r="31" spans="1:1">
      <c r="A31" s="11" t="s">
        <v>31</v>
      </c>
    </row>
    <row r="32" spans="1:1">
      <c r="A32" s="11" t="s">
        <v>31</v>
      </c>
    </row>
    <row r="33" spans="1:1">
      <c r="A33" s="11" t="s">
        <v>31</v>
      </c>
    </row>
    <row r="34" spans="1:1">
      <c r="A34" s="11" t="s">
        <v>31</v>
      </c>
    </row>
    <row r="41" spans="1:1">
      <c r="A41" s="11" t="s">
        <v>31</v>
      </c>
    </row>
    <row r="42" spans="1:1">
      <c r="A42" s="11" t="s">
        <v>31</v>
      </c>
    </row>
    <row r="43" spans="1:1">
      <c r="A43" s="11" t="s">
        <v>31</v>
      </c>
    </row>
    <row r="44" spans="1:1">
      <c r="A44" s="11" t="s">
        <v>31</v>
      </c>
    </row>
    <row r="45" spans="1:1">
      <c r="A45" s="11" t="s">
        <v>31</v>
      </c>
    </row>
    <row r="46" spans="1:1">
      <c r="A46" s="11" t="s">
        <v>31</v>
      </c>
    </row>
    <row r="47" spans="1:1">
      <c r="A47" s="11" t="s">
        <v>31</v>
      </c>
    </row>
    <row r="48" spans="1:1">
      <c r="A48" s="11" t="s">
        <v>31</v>
      </c>
    </row>
    <row r="49" spans="1:1">
      <c r="A49" s="11" t="s">
        <v>31</v>
      </c>
    </row>
    <row r="50" spans="1:1">
      <c r="A50" s="11" t="s">
        <v>31</v>
      </c>
    </row>
    <row r="51" spans="1:1">
      <c r="A51" s="11" t="s">
        <v>31</v>
      </c>
    </row>
    <row r="52" spans="1:1">
      <c r="A52" s="11" t="s">
        <v>31</v>
      </c>
    </row>
    <row r="53" spans="1:1">
      <c r="A53" s="11" t="s">
        <v>31</v>
      </c>
    </row>
    <row r="54" spans="1:1">
      <c r="A54" s="11" t="s">
        <v>31</v>
      </c>
    </row>
    <row r="124" spans="1:1">
      <c r="A124" s="11" t="s">
        <v>31</v>
      </c>
    </row>
    <row r="125" spans="1:1">
      <c r="A125" s="11" t="s">
        <v>31</v>
      </c>
    </row>
    <row r="126" spans="1:1">
      <c r="A126" s="11" t="s">
        <v>31</v>
      </c>
    </row>
    <row r="127" spans="1:1">
      <c r="A127" s="11" t="s">
        <v>31</v>
      </c>
    </row>
    <row r="128" spans="1:1">
      <c r="A128" s="11" t="s">
        <v>31</v>
      </c>
    </row>
    <row r="129" spans="1:1">
      <c r="A129" s="11" t="s">
        <v>31</v>
      </c>
    </row>
    <row r="130" spans="1:1">
      <c r="A130" s="11" t="s">
        <v>31</v>
      </c>
    </row>
    <row r="131" spans="1:1">
      <c r="A131" s="11" t="s">
        <v>31</v>
      </c>
    </row>
    <row r="132" spans="1:1">
      <c r="A132" s="11" t="s">
        <v>31</v>
      </c>
    </row>
    <row r="133" spans="1:1">
      <c r="A133" s="11" t="s">
        <v>31</v>
      </c>
    </row>
    <row r="134" spans="1:1">
      <c r="A134" s="11" t="s">
        <v>31</v>
      </c>
    </row>
    <row r="135" spans="1:1">
      <c r="A135" s="11" t="s">
        <v>31</v>
      </c>
    </row>
    <row r="136" spans="1:1">
      <c r="A136" s="11" t="s">
        <v>31</v>
      </c>
    </row>
    <row r="137" spans="1:1">
      <c r="A137" s="11" t="s">
        <v>31</v>
      </c>
    </row>
    <row r="138" spans="1:1">
      <c r="A138" s="11" t="s">
        <v>31</v>
      </c>
    </row>
    <row r="139" spans="1:1">
      <c r="A139" s="11" t="s">
        <v>31</v>
      </c>
    </row>
    <row r="140" spans="1:1">
      <c r="A140" s="11" t="s">
        <v>31</v>
      </c>
    </row>
    <row r="141" spans="1:1">
      <c r="A141" s="11" t="s">
        <v>31</v>
      </c>
    </row>
    <row r="142" spans="1:1">
      <c r="A142" s="11" t="s">
        <v>31</v>
      </c>
    </row>
    <row r="143" spans="1:1">
      <c r="A143" s="11" t="s">
        <v>31</v>
      </c>
    </row>
    <row r="144" spans="1:1">
      <c r="A144" s="11" t="s">
        <v>31</v>
      </c>
    </row>
    <row r="145" spans="1:1">
      <c r="A145" s="11" t="s">
        <v>31</v>
      </c>
    </row>
    <row r="146" spans="1:1">
      <c r="A146" s="11" t="s">
        <v>31</v>
      </c>
    </row>
    <row r="147" spans="1:1">
      <c r="A147" s="11" t="s">
        <v>31</v>
      </c>
    </row>
    <row r="148" spans="1:1">
      <c r="A148" s="11" t="s">
        <v>31</v>
      </c>
    </row>
    <row r="149" spans="1:1">
      <c r="A149" s="11" t="s">
        <v>31</v>
      </c>
    </row>
    <row r="150" spans="1:1">
      <c r="A150" s="11" t="s">
        <v>31</v>
      </c>
    </row>
    <row r="151" spans="1:1">
      <c r="A151" s="11" t="s">
        <v>31</v>
      </c>
    </row>
    <row r="152" spans="1:1">
      <c r="A152" s="11" t="s">
        <v>31</v>
      </c>
    </row>
    <row r="153" spans="1:1">
      <c r="A153" s="11" t="s">
        <v>31</v>
      </c>
    </row>
    <row r="154" spans="1:1">
      <c r="A154" s="11" t="s">
        <v>31</v>
      </c>
    </row>
    <row r="155" spans="1:1">
      <c r="A155" s="11" t="s">
        <v>31</v>
      </c>
    </row>
    <row r="172" spans="1:1">
      <c r="A172" s="11" t="s">
        <v>31</v>
      </c>
    </row>
    <row r="173" spans="1:1">
      <c r="A173" s="11" t="s">
        <v>31</v>
      </c>
    </row>
    <row r="174" spans="1:1">
      <c r="A174" s="11" t="s">
        <v>31</v>
      </c>
    </row>
    <row r="175" spans="1:1">
      <c r="A175" s="11" t="s">
        <v>31</v>
      </c>
    </row>
    <row r="176" spans="1:1">
      <c r="A176" s="11" t="s">
        <v>31</v>
      </c>
    </row>
    <row r="177" spans="1:1">
      <c r="A177" s="11" t="s">
        <v>31</v>
      </c>
    </row>
    <row r="178" spans="1:1">
      <c r="A178" s="11" t="s">
        <v>31</v>
      </c>
    </row>
    <row r="179" spans="1:1">
      <c r="A179" s="11" t="s">
        <v>31</v>
      </c>
    </row>
    <row r="180" spans="1:1">
      <c r="A180" s="11" t="s">
        <v>31</v>
      </c>
    </row>
    <row r="181" spans="1:1">
      <c r="A181" s="11" t="s">
        <v>31</v>
      </c>
    </row>
    <row r="182" spans="1:1">
      <c r="A182" s="11" t="s">
        <v>31</v>
      </c>
    </row>
    <row r="183" spans="1:1">
      <c r="A183" s="11" t="s">
        <v>31</v>
      </c>
    </row>
    <row r="184" spans="1:1">
      <c r="A184" s="11" t="s">
        <v>31</v>
      </c>
    </row>
    <row r="185" spans="1:1">
      <c r="A185" s="11" t="s">
        <v>31</v>
      </c>
    </row>
    <row r="186" spans="1:1">
      <c r="A186" s="11" t="s">
        <v>31</v>
      </c>
    </row>
    <row r="187" spans="1:1">
      <c r="A187" s="11" t="s">
        <v>31</v>
      </c>
    </row>
    <row r="188" spans="1:1">
      <c r="A188" s="11" t="s">
        <v>31</v>
      </c>
    </row>
    <row r="189" spans="1:1">
      <c r="A189" s="11" t="s">
        <v>31</v>
      </c>
    </row>
    <row r="190" spans="1:1">
      <c r="A190" s="11" t="s">
        <v>31</v>
      </c>
    </row>
    <row r="191" spans="1:1">
      <c r="A191" s="11" t="s">
        <v>31</v>
      </c>
    </row>
    <row r="192" spans="1:1">
      <c r="A192" s="11" t="s">
        <v>31</v>
      </c>
    </row>
    <row r="193" spans="1:1">
      <c r="A193" s="11" t="s">
        <v>31</v>
      </c>
    </row>
    <row r="194" spans="1:1">
      <c r="A194" s="11" t="s">
        <v>31</v>
      </c>
    </row>
    <row r="195" spans="1:1">
      <c r="A195" s="11" t="s">
        <v>31</v>
      </c>
    </row>
    <row r="196" spans="1:1">
      <c r="A196" s="11" t="s">
        <v>31</v>
      </c>
    </row>
    <row r="197" spans="1:1">
      <c r="A197" s="11" t="s">
        <v>31</v>
      </c>
    </row>
    <row r="198" spans="1:1">
      <c r="A198" s="11" t="s">
        <v>31</v>
      </c>
    </row>
    <row r="199" spans="1:1">
      <c r="A199" s="11" t="s">
        <v>31</v>
      </c>
    </row>
    <row r="200" spans="1:1">
      <c r="A200" s="11" t="s">
        <v>31</v>
      </c>
    </row>
    <row r="201" spans="1:1">
      <c r="A201" s="11" t="s">
        <v>31</v>
      </c>
    </row>
    <row r="202" spans="1:1">
      <c r="A202" s="11" t="s">
        <v>31</v>
      </c>
    </row>
    <row r="203" spans="1:1">
      <c r="A203" s="11" t="s">
        <v>31</v>
      </c>
    </row>
    <row r="204" spans="1:1">
      <c r="A204" s="11" t="s">
        <v>31</v>
      </c>
    </row>
    <row r="205" spans="1:1">
      <c r="A205" s="11" t="s">
        <v>31</v>
      </c>
    </row>
    <row r="206" spans="1:1">
      <c r="A206" s="11" t="s">
        <v>31</v>
      </c>
    </row>
    <row r="207" spans="1:1">
      <c r="A207" s="11" t="s">
        <v>31</v>
      </c>
    </row>
    <row r="208" spans="1:1">
      <c r="A208" s="11" t="s">
        <v>31</v>
      </c>
    </row>
    <row r="209" spans="1:1">
      <c r="A209" s="11" t="s">
        <v>31</v>
      </c>
    </row>
    <row r="210" spans="1:1">
      <c r="A210" s="11" t="s">
        <v>31</v>
      </c>
    </row>
    <row r="211" spans="1:1">
      <c r="A211" s="11" t="s">
        <v>31</v>
      </c>
    </row>
    <row r="212" spans="1:1">
      <c r="A212" s="11" t="s">
        <v>31</v>
      </c>
    </row>
    <row r="213" spans="1:1">
      <c r="A213" s="11" t="s">
        <v>31</v>
      </c>
    </row>
    <row r="214" spans="1:1">
      <c r="A214" s="11" t="s">
        <v>31</v>
      </c>
    </row>
    <row r="215" spans="1:1">
      <c r="A215" s="11" t="s">
        <v>31</v>
      </c>
    </row>
    <row r="216" spans="1:1">
      <c r="A216" s="11" t="s">
        <v>31</v>
      </c>
    </row>
    <row r="217" spans="1:1">
      <c r="A217" s="11" t="s">
        <v>31</v>
      </c>
    </row>
    <row r="218" spans="1:1">
      <c r="A218" s="11" t="s">
        <v>31</v>
      </c>
    </row>
    <row r="219" spans="1:1">
      <c r="A219" s="11" t="s">
        <v>31</v>
      </c>
    </row>
    <row r="220" spans="1:1">
      <c r="A220" s="11" t="s">
        <v>31</v>
      </c>
    </row>
    <row r="221" spans="1:1">
      <c r="A221" s="11" t="s">
        <v>31</v>
      </c>
    </row>
    <row r="222" spans="1:1">
      <c r="A222" s="11" t="s">
        <v>31</v>
      </c>
    </row>
    <row r="223" spans="1:1">
      <c r="A223" s="11" t="s">
        <v>31</v>
      </c>
    </row>
    <row r="224" spans="1:1">
      <c r="A224" s="11" t="s">
        <v>31</v>
      </c>
    </row>
    <row r="225" spans="1:1">
      <c r="A225" s="11" t="s">
        <v>31</v>
      </c>
    </row>
    <row r="226" spans="1:1">
      <c r="A226" s="11" t="s">
        <v>31</v>
      </c>
    </row>
    <row r="227" spans="1:1">
      <c r="A227" s="11" t="s">
        <v>31</v>
      </c>
    </row>
    <row r="228" spans="1:1">
      <c r="A228" s="11" t="s">
        <v>31</v>
      </c>
    </row>
    <row r="229" spans="1:1">
      <c r="A229" s="11" t="s">
        <v>31</v>
      </c>
    </row>
    <row r="230" spans="1:1">
      <c r="A230" s="11" t="s">
        <v>31</v>
      </c>
    </row>
    <row r="231" spans="1:1">
      <c r="A231" s="11" t="s">
        <v>31</v>
      </c>
    </row>
    <row r="232" spans="1:1">
      <c r="A232" s="11" t="s">
        <v>31</v>
      </c>
    </row>
    <row r="233" spans="1:1">
      <c r="A233" s="11" t="s">
        <v>31</v>
      </c>
    </row>
    <row r="234" spans="1:1">
      <c r="A234" s="11" t="s">
        <v>31</v>
      </c>
    </row>
    <row r="235" spans="1:1">
      <c r="A235" s="11" t="s">
        <v>31</v>
      </c>
    </row>
    <row r="236" spans="1:1">
      <c r="A236" s="11" t="s">
        <v>31</v>
      </c>
    </row>
    <row r="237" spans="1:1">
      <c r="A237" s="11" t="s">
        <v>31</v>
      </c>
    </row>
    <row r="238" spans="1:1">
      <c r="A238" s="11" t="s">
        <v>31</v>
      </c>
    </row>
    <row r="239" spans="1:1">
      <c r="A239" s="11" t="s">
        <v>31</v>
      </c>
    </row>
    <row r="240" spans="1:1">
      <c r="A240" s="11" t="s">
        <v>31</v>
      </c>
    </row>
    <row r="241" spans="1:1">
      <c r="A241" s="11" t="s">
        <v>31</v>
      </c>
    </row>
    <row r="242" spans="1:1">
      <c r="A242" s="11" t="s">
        <v>31</v>
      </c>
    </row>
    <row r="243" spans="1:1">
      <c r="A243" s="11" t="s">
        <v>31</v>
      </c>
    </row>
    <row r="244" spans="1:1">
      <c r="A244" s="11" t="s">
        <v>31</v>
      </c>
    </row>
    <row r="245" spans="1:1">
      <c r="A245" s="11" t="s">
        <v>31</v>
      </c>
    </row>
    <row r="246" spans="1:1">
      <c r="A246" s="11" t="s">
        <v>31</v>
      </c>
    </row>
    <row r="247" spans="1:1">
      <c r="A247" s="11" t="s">
        <v>31</v>
      </c>
    </row>
    <row r="248" spans="1:1">
      <c r="A248" s="11" t="s">
        <v>31</v>
      </c>
    </row>
    <row r="249" spans="1:1">
      <c r="A249" s="11" t="s">
        <v>31</v>
      </c>
    </row>
    <row r="250" spans="1:1">
      <c r="A250" s="11" t="s">
        <v>31</v>
      </c>
    </row>
    <row r="251" spans="1:1">
      <c r="A251" s="11" t="s">
        <v>31</v>
      </c>
    </row>
    <row r="252" spans="1:1">
      <c r="A252" s="11" t="s">
        <v>31</v>
      </c>
    </row>
    <row r="253" spans="1:1">
      <c r="A253" s="11" t="s">
        <v>31</v>
      </c>
    </row>
    <row r="254" spans="1:1">
      <c r="A254" s="11" t="s">
        <v>31</v>
      </c>
    </row>
    <row r="255" spans="1:1">
      <c r="A255" s="11" t="s">
        <v>31</v>
      </c>
    </row>
    <row r="256" spans="1:1">
      <c r="A256" s="11" t="s">
        <v>31</v>
      </c>
    </row>
    <row r="257" spans="1:1">
      <c r="A257" s="11" t="s">
        <v>31</v>
      </c>
    </row>
    <row r="258" spans="1:1">
      <c r="A258" s="11" t="s">
        <v>31</v>
      </c>
    </row>
    <row r="259" spans="1:1">
      <c r="A259" s="11" t="s">
        <v>31</v>
      </c>
    </row>
    <row r="268" spans="1:1">
      <c r="A268" s="11" t="s">
        <v>31</v>
      </c>
    </row>
    <row r="269" spans="1:1">
      <c r="A269" s="11" t="s">
        <v>31</v>
      </c>
    </row>
    <row r="270" spans="1:1">
      <c r="A270" s="11" t="s">
        <v>31</v>
      </c>
    </row>
    <row r="271" spans="1:1">
      <c r="A271" s="11" t="s">
        <v>31</v>
      </c>
    </row>
    <row r="272" spans="1:1">
      <c r="A272" s="11" t="s">
        <v>31</v>
      </c>
    </row>
    <row r="273" spans="1:1">
      <c r="A273" s="11" t="s">
        <v>31</v>
      </c>
    </row>
    <row r="274" spans="1:1">
      <c r="A274" s="11" t="s">
        <v>31</v>
      </c>
    </row>
    <row r="275" spans="1:1">
      <c r="A275" s="11" t="s">
        <v>31</v>
      </c>
    </row>
    <row r="276" spans="1:1">
      <c r="A276" s="11" t="s">
        <v>31</v>
      </c>
    </row>
    <row r="277" spans="1:1">
      <c r="A277" s="11" t="s">
        <v>31</v>
      </c>
    </row>
    <row r="278" spans="1:1">
      <c r="A278" s="11" t="s">
        <v>31</v>
      </c>
    </row>
    <row r="279" spans="1:1">
      <c r="A279" s="11" t="s">
        <v>31</v>
      </c>
    </row>
    <row r="280" spans="1:1">
      <c r="A280" s="11" t="s">
        <v>31</v>
      </c>
    </row>
    <row r="281" spans="1:1">
      <c r="A281" s="11" t="s">
        <v>31</v>
      </c>
    </row>
    <row r="282" spans="1:1">
      <c r="A282" s="11" t="s">
        <v>31</v>
      </c>
    </row>
    <row r="283" spans="1:1">
      <c r="A283" s="11" t="s">
        <v>31</v>
      </c>
    </row>
    <row r="372" spans="2:9" ht="21">
      <c r="B372" s="14"/>
      <c r="C372" s="15"/>
      <c r="D372" s="16"/>
      <c r="E372" s="16"/>
      <c r="F372" s="15"/>
      <c r="G372" s="17"/>
      <c r="H372" s="14"/>
      <c r="I372" s="16"/>
    </row>
    <row r="373" spans="2:9" ht="21">
      <c r="B373" s="14"/>
      <c r="C373" s="15"/>
      <c r="D373" s="16"/>
      <c r="E373" s="16"/>
      <c r="F373" s="15"/>
      <c r="G373" s="17"/>
      <c r="H373" s="14"/>
      <c r="I373" s="16"/>
    </row>
    <row r="374" spans="2:9" ht="21">
      <c r="B374" s="14"/>
      <c r="C374" s="15"/>
      <c r="D374" s="16"/>
      <c r="E374" s="16"/>
      <c r="F374" s="15"/>
      <c r="G374" s="17"/>
      <c r="H374" s="14"/>
      <c r="I374" s="16"/>
    </row>
    <row r="375" spans="2:9" ht="21">
      <c r="B375" s="14"/>
      <c r="C375" s="15"/>
      <c r="D375" s="16"/>
      <c r="E375" s="16"/>
      <c r="F375" s="15"/>
      <c r="G375" s="17"/>
      <c r="H375" s="14"/>
      <c r="I375" s="16"/>
    </row>
    <row r="376" spans="2:9" ht="21">
      <c r="B376" s="14"/>
      <c r="C376" s="15"/>
      <c r="D376" s="16"/>
      <c r="E376" s="16"/>
      <c r="F376" s="15"/>
      <c r="G376" s="17"/>
      <c r="H376" s="14"/>
      <c r="I376" s="16"/>
    </row>
    <row r="377" spans="2:9" ht="21">
      <c r="B377" s="14"/>
      <c r="C377" s="15"/>
      <c r="D377" s="16"/>
      <c r="E377" s="16"/>
      <c r="F377" s="15"/>
      <c r="G377" s="17"/>
      <c r="H377" s="14"/>
      <c r="I377" s="16"/>
    </row>
    <row r="378" spans="2:9" ht="21">
      <c r="B378" s="14"/>
      <c r="C378" s="15"/>
      <c r="D378" s="16"/>
      <c r="E378" s="16"/>
      <c r="F378" s="15"/>
      <c r="G378" s="17"/>
      <c r="H378" s="14"/>
      <c r="I378" s="16"/>
    </row>
    <row r="379" spans="2:9" ht="21">
      <c r="B379" s="14"/>
      <c r="C379" s="15"/>
      <c r="D379" s="16"/>
      <c r="E379" s="16"/>
      <c r="F379" s="15"/>
      <c r="G379" s="17"/>
      <c r="H379" s="14"/>
      <c r="I379" s="16"/>
    </row>
    <row r="380" spans="2:9" ht="21">
      <c r="B380" s="14"/>
      <c r="C380" s="15"/>
      <c r="D380" s="16"/>
      <c r="E380" s="16"/>
      <c r="F380" s="15"/>
      <c r="G380" s="17"/>
      <c r="H380" s="14"/>
      <c r="I380" s="16"/>
    </row>
    <row r="381" spans="2:9" ht="21">
      <c r="B381" s="14"/>
      <c r="C381" s="15"/>
      <c r="D381" s="16"/>
      <c r="E381" s="16"/>
      <c r="F381" s="15"/>
      <c r="H381" s="14"/>
      <c r="I381" s="16"/>
    </row>
    <row r="382" spans="2:9" ht="21">
      <c r="B382" s="14"/>
      <c r="C382" s="15"/>
      <c r="D382" s="16"/>
      <c r="E382" s="16"/>
      <c r="F382" s="15"/>
      <c r="H382" s="14"/>
      <c r="I382" s="16"/>
    </row>
    <row r="383" spans="2:9" ht="21">
      <c r="B383" s="14"/>
      <c r="C383" s="15"/>
      <c r="D383" s="16"/>
      <c r="E383" s="16"/>
      <c r="F383" s="15"/>
      <c r="H383" s="14"/>
      <c r="I383" s="16"/>
    </row>
    <row r="384" spans="2:9" ht="21">
      <c r="B384" s="14"/>
      <c r="C384" s="15"/>
      <c r="D384" s="16"/>
      <c r="E384" s="16"/>
      <c r="F384" s="15"/>
      <c r="H384" s="14"/>
      <c r="I384" s="16"/>
    </row>
    <row r="385" spans="2:9" ht="21">
      <c r="B385" s="14"/>
      <c r="C385" s="15"/>
      <c r="D385" s="16"/>
      <c r="E385" s="16"/>
      <c r="F385" s="15"/>
      <c r="H385" s="14"/>
      <c r="I385" s="16"/>
    </row>
    <row r="386" spans="2:9" ht="21">
      <c r="B386" s="14"/>
      <c r="C386" s="15"/>
      <c r="D386" s="16"/>
      <c r="E386" s="16"/>
      <c r="F386" s="15"/>
      <c r="H386" s="14"/>
      <c r="I386" s="16"/>
    </row>
    <row r="387" spans="2:9" ht="21">
      <c r="B387" s="14"/>
      <c r="C387" s="15"/>
      <c r="D387" s="16"/>
      <c r="E387" s="16"/>
      <c r="F387" s="15"/>
      <c r="H387" s="14"/>
      <c r="I387" s="16"/>
    </row>
    <row r="388" spans="2:9" ht="21">
      <c r="B388" s="14"/>
      <c r="C388" s="15"/>
      <c r="D388" s="16"/>
      <c r="E388" s="16"/>
      <c r="F388" s="15"/>
      <c r="H388" s="14"/>
      <c r="I388" s="16"/>
    </row>
    <row r="389" spans="2:9" ht="21">
      <c r="B389" s="18"/>
      <c r="C389" s="19"/>
      <c r="F389" s="19"/>
      <c r="H389" s="18"/>
    </row>
    <row r="390" spans="2:9" ht="21">
      <c r="B390" s="18"/>
      <c r="C390" s="19"/>
      <c r="F390" s="19"/>
      <c r="H390" s="18"/>
    </row>
    <row r="391" spans="2:9" ht="21">
      <c r="B391" s="18"/>
      <c r="C391" s="19"/>
      <c r="F391" s="19"/>
      <c r="H391" s="18"/>
    </row>
    <row r="392" spans="2:9" ht="21">
      <c r="B392" s="18"/>
      <c r="C392" s="19"/>
      <c r="F392" s="19"/>
      <c r="H392" s="18"/>
    </row>
    <row r="393" spans="2:9" ht="21">
      <c r="B393" s="18"/>
      <c r="C393" s="19"/>
      <c r="F393" s="19"/>
      <c r="H393" s="18"/>
    </row>
    <row r="394" spans="2:9" ht="21">
      <c r="B394" s="18"/>
      <c r="C394" s="19"/>
      <c r="F394" s="19"/>
      <c r="H394" s="18"/>
    </row>
    <row r="395" spans="2:9" ht="21">
      <c r="B395" s="18"/>
      <c r="C395" s="19"/>
      <c r="F395" s="19"/>
      <c r="H395" s="18"/>
    </row>
    <row r="396" spans="2:9" ht="21">
      <c r="B396" s="18"/>
      <c r="C396" s="19"/>
      <c r="F396" s="19"/>
      <c r="H396" s="18"/>
    </row>
    <row r="397" spans="2:9" ht="21">
      <c r="B397" s="18"/>
      <c r="C397" s="19"/>
      <c r="F397" s="19"/>
      <c r="H397" s="18"/>
    </row>
    <row r="398" spans="2:9" ht="21">
      <c r="B398" s="18"/>
      <c r="C398" s="19"/>
      <c r="F398" s="19"/>
      <c r="H398" s="18"/>
    </row>
    <row r="399" spans="2:9" ht="21">
      <c r="B399" s="18"/>
      <c r="C399" s="19"/>
      <c r="F399" s="19"/>
      <c r="H399" s="18"/>
    </row>
    <row r="400" spans="2:9" ht="21">
      <c r="B400" s="18"/>
      <c r="C400" s="19"/>
      <c r="F400" s="19"/>
      <c r="H400" s="18"/>
    </row>
    <row r="401" spans="2:8" ht="21">
      <c r="B401" s="18"/>
      <c r="C401" s="19"/>
      <c r="F401" s="19"/>
      <c r="H401" s="18"/>
    </row>
    <row r="402" spans="2:8" ht="21">
      <c r="B402" s="18"/>
      <c r="C402" s="19"/>
      <c r="F402" s="19"/>
      <c r="H402" s="18"/>
    </row>
    <row r="403" spans="2:8" ht="21">
      <c r="B403" s="18"/>
      <c r="C403" s="19"/>
      <c r="F403" s="19"/>
      <c r="H403" s="18"/>
    </row>
    <row r="404" spans="2:8" ht="21">
      <c r="B404" s="18"/>
      <c r="C404" s="19"/>
      <c r="F404" s="19"/>
      <c r="H404" s="18"/>
    </row>
  </sheetData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1"/>
  <sheetViews>
    <sheetView showGridLines="0" tabSelected="1" workbookViewId="0">
      <selection activeCell="E19" sqref="E19"/>
    </sheetView>
  </sheetViews>
  <sheetFormatPr baseColWidth="10" defaultColWidth="5.83203125" defaultRowHeight="14" customHeight="1" x14ac:dyDescent="0"/>
  <cols>
    <col min="1" max="1" width="11.5" style="22" bestFit="1" customWidth="1"/>
    <col min="2" max="2" width="36.83203125" style="22" bestFit="1" customWidth="1"/>
    <col min="3" max="3" width="8.1640625" style="22" bestFit="1" customWidth="1"/>
    <col min="4" max="4" width="8.83203125" style="22" bestFit="1" customWidth="1"/>
    <col min="5" max="5" width="8.33203125" style="22" bestFit="1" customWidth="1"/>
    <col min="6" max="6" width="8" style="22" bestFit="1" customWidth="1"/>
    <col min="7" max="7" width="9.6640625" style="22" bestFit="1" customWidth="1"/>
    <col min="8" max="9" width="10" style="22" bestFit="1" customWidth="1"/>
    <col min="10" max="10" width="10.1640625" style="22" bestFit="1" customWidth="1"/>
    <col min="11" max="256" width="5.83203125" style="22" customWidth="1"/>
    <col min="257" max="16384" width="5.83203125" style="23"/>
  </cols>
  <sheetData>
    <row r="1" spans="1:10" ht="19.5" customHeight="1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1" t="s">
        <v>9</v>
      </c>
    </row>
    <row r="2" spans="1:10" ht="18.5" customHeight="1">
      <c r="A2" s="24">
        <f t="shared" ref="A2:A11" si="0">ROW(B2)-1</f>
        <v>1</v>
      </c>
      <c r="B2" s="25" t="s">
        <v>32</v>
      </c>
      <c r="C2" s="24">
        <f t="shared" ref="C2:C11" si="1">SUM(D2:F2)</f>
        <v>3</v>
      </c>
      <c r="D2" s="26">
        <f>COUNTIF('Win-Loss-Draw'!$A$2:$A$200,B2)</f>
        <v>2</v>
      </c>
      <c r="E2" s="27">
        <f>COUNTIF('Win-Loss-Draw'!$C$2:$C$200,B2)+COUNTIF('Win-Loss-Draw'!$D$2:$D$200,B2)</f>
        <v>1</v>
      </c>
      <c r="F2" s="26">
        <f>COUNTIF('Win-Loss-Draw'!$B$2:$B$200,B2)</f>
        <v>0</v>
      </c>
      <c r="G2" s="28">
        <f>VLOOKUP($B2,'Goal Totals'!$A$1:$G$11,4, FALSE)</f>
        <v>18</v>
      </c>
      <c r="H2" s="28">
        <f>VLOOKUP($B2,'Goal Totals'!$A$1:$G$11,7, FALSE)</f>
        <v>7</v>
      </c>
      <c r="I2" s="28">
        <f t="shared" ref="I2:I11" si="2">G2-H2</f>
        <v>11</v>
      </c>
      <c r="J2" s="29">
        <f t="shared" ref="J2:J11" si="3">(3*D2)+E2</f>
        <v>7</v>
      </c>
    </row>
    <row r="3" spans="1:10" ht="18.5" customHeight="1">
      <c r="A3" s="24">
        <f t="shared" si="0"/>
        <v>2</v>
      </c>
      <c r="B3" s="25" t="s">
        <v>35</v>
      </c>
      <c r="C3" s="24">
        <f t="shared" si="1"/>
        <v>3</v>
      </c>
      <c r="D3" s="26">
        <f>COUNTIF('Win-Loss-Draw'!$A$2:$A$200,B3)</f>
        <v>1</v>
      </c>
      <c r="E3" s="27">
        <f>COUNTIF('Win-Loss-Draw'!$C$2:$C$200,B3)+COUNTIF('Win-Loss-Draw'!$D$2:$D$200,B3)</f>
        <v>2</v>
      </c>
      <c r="F3" s="26">
        <f>COUNTIF('Win-Loss-Draw'!$B$2:$B$200,B3)</f>
        <v>0</v>
      </c>
      <c r="G3" s="28">
        <f>VLOOKUP($B3,'Goal Totals'!$A$1:$G$11,4, FALSE)</f>
        <v>9</v>
      </c>
      <c r="H3" s="28">
        <f>VLOOKUP($B3,'Goal Totals'!$A$1:$G$11,7, FALSE)</f>
        <v>2</v>
      </c>
      <c r="I3" s="28">
        <f t="shared" si="2"/>
        <v>7</v>
      </c>
      <c r="J3" s="29">
        <f t="shared" si="3"/>
        <v>5</v>
      </c>
    </row>
    <row r="4" spans="1:10" ht="18.5" customHeight="1">
      <c r="A4" s="24">
        <f t="shared" si="0"/>
        <v>3</v>
      </c>
      <c r="B4" s="25" t="s">
        <v>34</v>
      </c>
      <c r="C4" s="24">
        <f t="shared" si="1"/>
        <v>3</v>
      </c>
      <c r="D4" s="26">
        <f>COUNTIF('Win-Loss-Draw'!$A$2:$A$200,B4)</f>
        <v>1</v>
      </c>
      <c r="E4" s="27">
        <f>COUNTIF('Win-Loss-Draw'!$C$2:$C$200,B4)+COUNTIF('Win-Loss-Draw'!$D$2:$D$200,B4)</f>
        <v>2</v>
      </c>
      <c r="F4" s="26">
        <f>COUNTIF('Win-Loss-Draw'!$B$2:$B$200,B4)</f>
        <v>0</v>
      </c>
      <c r="G4" s="28">
        <f>VLOOKUP($B4,'Goal Totals'!$A$1:$G$11,4, FALSE)</f>
        <v>9</v>
      </c>
      <c r="H4" s="28">
        <f>VLOOKUP($B4,'Goal Totals'!$A$1:$G$11,7, FALSE)</f>
        <v>5</v>
      </c>
      <c r="I4" s="28">
        <f t="shared" si="2"/>
        <v>4</v>
      </c>
      <c r="J4" s="29">
        <f t="shared" si="3"/>
        <v>5</v>
      </c>
    </row>
    <row r="5" spans="1:10" ht="18.5" customHeight="1">
      <c r="A5" s="24">
        <f t="shared" si="0"/>
        <v>4</v>
      </c>
      <c r="B5" s="25" t="s">
        <v>38</v>
      </c>
      <c r="C5" s="24">
        <f t="shared" si="1"/>
        <v>3</v>
      </c>
      <c r="D5" s="26">
        <f>COUNTIF('Win-Loss-Draw'!$A$2:$A$200,B5)</f>
        <v>1</v>
      </c>
      <c r="E5" s="27">
        <f>COUNTIF('Win-Loss-Draw'!$C$2:$C$200,B5)+COUNTIF('Win-Loss-Draw'!$D$2:$D$200,B5)</f>
        <v>2</v>
      </c>
      <c r="F5" s="26">
        <f>COUNTIF('Win-Loss-Draw'!$B$2:$B$200,B5)</f>
        <v>0</v>
      </c>
      <c r="G5" s="28">
        <f>VLOOKUP($B5,'Goal Totals'!$A$1:$G$11,4, FALSE)</f>
        <v>11</v>
      </c>
      <c r="H5" s="28">
        <f>VLOOKUP($B5,'Goal Totals'!$A$1:$G$11,7, FALSE)</f>
        <v>7</v>
      </c>
      <c r="I5" s="28">
        <f t="shared" si="2"/>
        <v>4</v>
      </c>
      <c r="J5" s="29">
        <f t="shared" si="3"/>
        <v>5</v>
      </c>
    </row>
    <row r="6" spans="1:10" ht="18.5" customHeight="1">
      <c r="A6" s="24">
        <f t="shared" si="0"/>
        <v>5</v>
      </c>
      <c r="B6" s="25" t="s">
        <v>40</v>
      </c>
      <c r="C6" s="24">
        <f t="shared" si="1"/>
        <v>3</v>
      </c>
      <c r="D6" s="26">
        <f>COUNTIF('Win-Loss-Draw'!$A$2:$A$200,B6)</f>
        <v>1</v>
      </c>
      <c r="E6" s="27">
        <f>COUNTIF('Win-Loss-Draw'!$C$2:$C$200,B6)+COUNTIF('Win-Loss-Draw'!$D$2:$D$200,B6)</f>
        <v>1</v>
      </c>
      <c r="F6" s="26">
        <f>COUNTIF('Win-Loss-Draw'!$B$2:$B$200,B6)</f>
        <v>1</v>
      </c>
      <c r="G6" s="28">
        <f>VLOOKUP($B6,'Goal Totals'!$A$1:$G$11,4, FALSE)</f>
        <v>12</v>
      </c>
      <c r="H6" s="28">
        <f>VLOOKUP($B6,'Goal Totals'!$A$1:$G$11,7, FALSE)</f>
        <v>9</v>
      </c>
      <c r="I6" s="28">
        <f t="shared" si="2"/>
        <v>3</v>
      </c>
      <c r="J6" s="29">
        <f t="shared" si="3"/>
        <v>4</v>
      </c>
    </row>
    <row r="7" spans="1:10" ht="18.5" customHeight="1">
      <c r="A7" s="24">
        <f t="shared" si="0"/>
        <v>6</v>
      </c>
      <c r="B7" s="25" t="s">
        <v>33</v>
      </c>
      <c r="C7" s="24">
        <f t="shared" si="1"/>
        <v>3</v>
      </c>
      <c r="D7" s="26">
        <f>COUNTIF('Win-Loss-Draw'!$A$2:$A$200,B7)</f>
        <v>1</v>
      </c>
      <c r="E7" s="27">
        <f>COUNTIF('Win-Loss-Draw'!$C$2:$C$200,B7)+COUNTIF('Win-Loss-Draw'!$D$2:$D$200,B7)</f>
        <v>1</v>
      </c>
      <c r="F7" s="26">
        <f>COUNTIF('Win-Loss-Draw'!$B$2:$B$200,B7)</f>
        <v>1</v>
      </c>
      <c r="G7" s="28">
        <f>VLOOKUP($B7,'Goal Totals'!$A$1:$G$11,4, FALSE)</f>
        <v>11</v>
      </c>
      <c r="H7" s="28">
        <f>VLOOKUP($B7,'Goal Totals'!$A$1:$G$11,7, FALSE)</f>
        <v>12</v>
      </c>
      <c r="I7" s="28">
        <f t="shared" si="2"/>
        <v>-1</v>
      </c>
      <c r="J7" s="29">
        <f t="shared" si="3"/>
        <v>4</v>
      </c>
    </row>
    <row r="8" spans="1:10" ht="18.5" customHeight="1">
      <c r="A8" s="24">
        <f t="shared" si="0"/>
        <v>7</v>
      </c>
      <c r="B8" s="25" t="s">
        <v>39</v>
      </c>
      <c r="C8" s="24">
        <f t="shared" si="1"/>
        <v>3</v>
      </c>
      <c r="D8" s="26">
        <f>COUNTIF('Win-Loss-Draw'!$A$2:$A$200,B8)</f>
        <v>0</v>
      </c>
      <c r="E8" s="27">
        <f>COUNTIF('Win-Loss-Draw'!$C$2:$C$200,B8)+COUNTIF('Win-Loss-Draw'!$D$2:$D$200,B8)</f>
        <v>3</v>
      </c>
      <c r="F8" s="26">
        <f>COUNTIF('Win-Loss-Draw'!$B$2:$B$200,B8)</f>
        <v>0</v>
      </c>
      <c r="G8" s="28">
        <f>VLOOKUP($B8,'Goal Totals'!$A$1:$G$11,4, FALSE)</f>
        <v>6</v>
      </c>
      <c r="H8" s="28">
        <f>VLOOKUP($B8,'Goal Totals'!$A$1:$G$11,7, FALSE)</f>
        <v>6</v>
      </c>
      <c r="I8" s="28">
        <f t="shared" si="2"/>
        <v>0</v>
      </c>
      <c r="J8" s="29">
        <f t="shared" si="3"/>
        <v>3</v>
      </c>
    </row>
    <row r="9" spans="1:10" ht="18.5" customHeight="1">
      <c r="A9" s="24">
        <f t="shared" si="0"/>
        <v>8</v>
      </c>
      <c r="B9" s="25" t="s">
        <v>36</v>
      </c>
      <c r="C9" s="24">
        <f t="shared" si="1"/>
        <v>3</v>
      </c>
      <c r="D9" s="26">
        <f>COUNTIF('Win-Loss-Draw'!$A$2:$A$200,B9)</f>
        <v>0</v>
      </c>
      <c r="E9" s="27">
        <f>COUNTIF('Win-Loss-Draw'!$C$2:$C$200,B9)+COUNTIF('Win-Loss-Draw'!$D$2:$D$200,B9)</f>
        <v>2</v>
      </c>
      <c r="F9" s="26">
        <f>COUNTIF('Win-Loss-Draw'!$B$2:$B$200,B9)</f>
        <v>1</v>
      </c>
      <c r="G9" s="28">
        <f>VLOOKUP($B9,'Goal Totals'!$A$1:$G$11,4, FALSE)</f>
        <v>3</v>
      </c>
      <c r="H9" s="28">
        <f>VLOOKUP($B9,'Goal Totals'!$A$1:$G$11,7, FALSE)</f>
        <v>6</v>
      </c>
      <c r="I9" s="28">
        <f t="shared" si="2"/>
        <v>-3</v>
      </c>
      <c r="J9" s="29">
        <f t="shared" si="3"/>
        <v>2</v>
      </c>
    </row>
    <row r="10" spans="1:10" ht="18.5" customHeight="1">
      <c r="A10" s="24">
        <f t="shared" si="0"/>
        <v>9</v>
      </c>
      <c r="B10" s="25" t="s">
        <v>37</v>
      </c>
      <c r="C10" s="24">
        <f t="shared" si="1"/>
        <v>3</v>
      </c>
      <c r="D10" s="26">
        <f>COUNTIF('Win-Loss-Draw'!$A$2:$A$200,B10)</f>
        <v>0</v>
      </c>
      <c r="E10" s="27">
        <f>COUNTIF('Win-Loss-Draw'!$C$2:$C$200,B10)+COUNTIF('Win-Loss-Draw'!$D$2:$D$200,B10)</f>
        <v>1</v>
      </c>
      <c r="F10" s="26">
        <f>COUNTIF('Win-Loss-Draw'!$B$2:$B$200,B10)</f>
        <v>2</v>
      </c>
      <c r="G10" s="28">
        <f>VLOOKUP($B10,'Goal Totals'!$A$1:$G$11,4, FALSE)</f>
        <v>4</v>
      </c>
      <c r="H10" s="28">
        <f>VLOOKUP($B10,'Goal Totals'!$A$1:$G$11,7, FALSE)</f>
        <v>15</v>
      </c>
      <c r="I10" s="28">
        <f t="shared" si="2"/>
        <v>-11</v>
      </c>
      <c r="J10" s="29">
        <f t="shared" si="3"/>
        <v>1</v>
      </c>
    </row>
    <row r="11" spans="1:10" ht="18.5" customHeight="1">
      <c r="A11" s="24">
        <f t="shared" si="0"/>
        <v>10</v>
      </c>
      <c r="B11" s="25" t="s">
        <v>41</v>
      </c>
      <c r="C11" s="24">
        <f t="shared" si="1"/>
        <v>3</v>
      </c>
      <c r="D11" s="26">
        <f>COUNTIF('Win-Loss-Draw'!$A$2:$A$200,B11)</f>
        <v>0</v>
      </c>
      <c r="E11" s="27">
        <f>COUNTIF('Win-Loss-Draw'!$C$2:$C$200,B11)+COUNTIF('Win-Loss-Draw'!$D$2:$D$200,B11)</f>
        <v>1</v>
      </c>
      <c r="F11" s="26">
        <f>COUNTIF('Win-Loss-Draw'!$B$2:$B$200,B11)</f>
        <v>2</v>
      </c>
      <c r="G11" s="28">
        <f>VLOOKUP($B11,'Goal Totals'!$A$1:$G$11,4, FALSE)</f>
        <v>4</v>
      </c>
      <c r="H11" s="28">
        <f>VLOOKUP($B11,'Goal Totals'!$A$1:$G$11,7, FALSE)</f>
        <v>18</v>
      </c>
      <c r="I11" s="28">
        <f t="shared" si="2"/>
        <v>-14</v>
      </c>
      <c r="J11" s="29">
        <f t="shared" si="3"/>
        <v>1</v>
      </c>
    </row>
  </sheetData>
  <autoFilter ref="A1:J11">
    <sortState ref="A2:J11">
      <sortCondition descending="1" ref="J2:J11"/>
      <sortCondition descending="1" ref="I2:I11"/>
      <sortCondition ref="H2:H11"/>
    </sortState>
  </autoFilter>
  <sortState ref="A2:J17">
    <sortCondition descending="1" ref="J2:J17"/>
    <sortCondition descending="1" ref="I2:I17"/>
    <sortCondition ref="H2:H17"/>
  </sortState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1"/>
  <sheetViews>
    <sheetView showGridLines="0" workbookViewId="0">
      <selection activeCell="I15" sqref="I15"/>
    </sheetView>
  </sheetViews>
  <sheetFormatPr baseColWidth="10" defaultColWidth="21.1640625" defaultRowHeight="14" customHeight="1" x14ac:dyDescent="0"/>
  <cols>
    <col min="1" max="1" width="21.1640625" style="2" customWidth="1"/>
    <col min="2" max="2" width="8.33203125" style="2" customWidth="1"/>
    <col min="3" max="3" width="7.83203125" style="2" customWidth="1"/>
    <col min="4" max="4" width="7.6640625" style="2" customWidth="1"/>
    <col min="5" max="5" width="8.5" style="2" customWidth="1"/>
    <col min="6" max="6" width="8" style="2" customWidth="1"/>
    <col min="7" max="7" width="7.83203125" style="2" customWidth="1"/>
    <col min="8" max="256" width="21.1640625" style="2" customWidth="1"/>
  </cols>
  <sheetData>
    <row r="1" spans="1:7" ht="14.75" customHeight="1">
      <c r="A1" s="3" t="s">
        <v>10</v>
      </c>
      <c r="B1" s="3" t="s">
        <v>11</v>
      </c>
      <c r="C1" s="3" t="s">
        <v>12</v>
      </c>
      <c r="D1" s="3" t="s">
        <v>13</v>
      </c>
      <c r="E1" s="3" t="s">
        <v>14</v>
      </c>
      <c r="F1" s="3" t="s">
        <v>15</v>
      </c>
      <c r="G1" s="3" t="s">
        <v>16</v>
      </c>
    </row>
    <row r="2" spans="1:7" ht="14.75" customHeight="1">
      <c r="A2" s="7" t="s">
        <v>32</v>
      </c>
      <c r="B2" s="4">
        <f>SUMIF(Results!$C$2:$C$187,$A2,Results!$D$2:$D$187)</f>
        <v>9</v>
      </c>
      <c r="C2" s="4">
        <f>SUMIF(Results!$F$2:$F$187,$A2,Results!$E$2:$E$187)</f>
        <v>9</v>
      </c>
      <c r="D2" s="4">
        <f t="shared" ref="D2" si="0">SUM(B2:C2)</f>
        <v>18</v>
      </c>
      <c r="E2" s="4">
        <f>SUMIF(Results!$C$2:$C$187,$A2,Results!E$2:E$187)</f>
        <v>5</v>
      </c>
      <c r="F2" s="4">
        <f>SUMIF(Results!$F$2:$F$187,$A2,Results!$D$2:$D$187)</f>
        <v>2</v>
      </c>
      <c r="G2" s="4">
        <f t="shared" ref="G2" si="1">SUM(E2:F2)</f>
        <v>7</v>
      </c>
    </row>
    <row r="3" spans="1:7" ht="14.75" customHeight="1">
      <c r="A3" s="7" t="s">
        <v>33</v>
      </c>
      <c r="B3" s="4">
        <f>SUMIF(Results!$C$2:$C$187,$A3,Results!$D$2:$D$187)</f>
        <v>6</v>
      </c>
      <c r="C3" s="4">
        <f>SUMIF(Results!$F$2:$F$187,$A3,Results!$E$2:$E$187)</f>
        <v>5</v>
      </c>
      <c r="D3" s="4">
        <f t="shared" ref="D3:D11" si="2">SUM(B3:C3)</f>
        <v>11</v>
      </c>
      <c r="E3" s="4">
        <f>SUMIF(Results!$C$2:$C$187,$A3,Results!E$2:E$187)</f>
        <v>3</v>
      </c>
      <c r="F3" s="4">
        <f>SUMIF(Results!$F$2:$F$187,$A3,Results!$D$2:$D$187)</f>
        <v>9</v>
      </c>
      <c r="G3" s="4">
        <f t="shared" ref="G3:G11" si="3">SUM(E3:F3)</f>
        <v>12</v>
      </c>
    </row>
    <row r="4" spans="1:7" ht="14.75" customHeight="1">
      <c r="A4" s="7" t="s">
        <v>34</v>
      </c>
      <c r="B4" s="4">
        <f>SUMIF(Results!$C$2:$C$187,$A4,Results!$D$2:$D$187)</f>
        <v>9</v>
      </c>
      <c r="C4" s="4">
        <f>SUMIF(Results!$F$2:$F$187,$A4,Results!$E$2:$E$187)</f>
        <v>0</v>
      </c>
      <c r="D4" s="4">
        <f t="shared" si="2"/>
        <v>9</v>
      </c>
      <c r="E4" s="4">
        <f>SUMIF(Results!$C$2:$C$187,$A4,Results!E$2:E$187)</f>
        <v>5</v>
      </c>
      <c r="F4" s="4">
        <f>SUMIF(Results!$F$2:$F$187,$A4,Results!$D$2:$D$187)</f>
        <v>0</v>
      </c>
      <c r="G4" s="4">
        <f t="shared" si="3"/>
        <v>5</v>
      </c>
    </row>
    <row r="5" spans="1:7" ht="14.75" customHeight="1">
      <c r="A5" s="7" t="s">
        <v>35</v>
      </c>
      <c r="B5" s="4">
        <f>SUMIF(Results!$C$2:$C$187,$A5,Results!$D$2:$D$187)</f>
        <v>0</v>
      </c>
      <c r="C5" s="4">
        <f>SUMIF(Results!$F$2:$F$187,$A5,Results!$E$2:$E$187)</f>
        <v>9</v>
      </c>
      <c r="D5" s="4">
        <f t="shared" si="2"/>
        <v>9</v>
      </c>
      <c r="E5" s="4">
        <f>SUMIF(Results!$C$2:$C$187,$A5,Results!E$2:E$187)</f>
        <v>0</v>
      </c>
      <c r="F5" s="4">
        <f>SUMIF(Results!$F$2:$F$187,$A5,Results!$D$2:$D$187)</f>
        <v>2</v>
      </c>
      <c r="G5" s="4">
        <f t="shared" si="3"/>
        <v>2</v>
      </c>
    </row>
    <row r="6" spans="1:7" ht="14.75" customHeight="1">
      <c r="A6" s="7" t="s">
        <v>36</v>
      </c>
      <c r="B6" s="4">
        <f>SUMIF(Results!$C$2:$C$187,$A6,Results!$D$2:$D$187)</f>
        <v>0</v>
      </c>
      <c r="C6" s="4">
        <f>SUMIF(Results!$F$2:$F$187,$A6,Results!$E$2:$E$187)</f>
        <v>3</v>
      </c>
      <c r="D6" s="4">
        <f t="shared" si="2"/>
        <v>3</v>
      </c>
      <c r="E6" s="4">
        <f>SUMIF(Results!$C$2:$C$187,$A6,Results!E$2:E$187)</f>
        <v>0</v>
      </c>
      <c r="F6" s="4">
        <f>SUMIF(Results!$F$2:$F$187,$A6,Results!$D$2:$D$187)</f>
        <v>6</v>
      </c>
      <c r="G6" s="4">
        <f t="shared" si="3"/>
        <v>6</v>
      </c>
    </row>
    <row r="7" spans="1:7" ht="14.75" customHeight="1">
      <c r="A7" s="7" t="s">
        <v>37</v>
      </c>
      <c r="B7" s="4">
        <f>SUMIF(Results!$C$2:$C$187,$A7,Results!$D$2:$D$187)</f>
        <v>2</v>
      </c>
      <c r="C7" s="4">
        <f>SUMIF(Results!$F$2:$F$187,$A7,Results!$E$2:$E$187)</f>
        <v>2</v>
      </c>
      <c r="D7" s="4">
        <f t="shared" si="2"/>
        <v>4</v>
      </c>
      <c r="E7" s="4">
        <f>SUMIF(Results!$C$2:$C$187,$A7,Results!E$2:E$187)</f>
        <v>9</v>
      </c>
      <c r="F7" s="4">
        <f>SUMIF(Results!$F$2:$F$187,$A7,Results!$D$2:$D$187)</f>
        <v>6</v>
      </c>
      <c r="G7" s="4">
        <f t="shared" si="3"/>
        <v>15</v>
      </c>
    </row>
    <row r="8" spans="1:7" ht="14.75" customHeight="1">
      <c r="A8" s="7" t="s">
        <v>38</v>
      </c>
      <c r="B8" s="4">
        <f>SUMIF(Results!$C$2:$C$187,$A8,Results!$D$2:$D$187)</f>
        <v>11</v>
      </c>
      <c r="C8" s="4">
        <f>SUMIF(Results!$F$2:$F$187,$A8,Results!$E$2:$E$187)</f>
        <v>0</v>
      </c>
      <c r="D8" s="4">
        <f t="shared" si="2"/>
        <v>11</v>
      </c>
      <c r="E8" s="4">
        <f>SUMIF(Results!$C$2:$C$187,$A8,Results!E$2:E$187)</f>
        <v>7</v>
      </c>
      <c r="F8" s="4">
        <f>SUMIF(Results!$F$2:$F$187,$A8,Results!$D$2:$D$187)</f>
        <v>0</v>
      </c>
      <c r="G8" s="4">
        <f t="shared" si="3"/>
        <v>7</v>
      </c>
    </row>
    <row r="9" spans="1:7" ht="14.75" customHeight="1">
      <c r="A9" s="7" t="s">
        <v>39</v>
      </c>
      <c r="B9" s="4">
        <f>SUMIF(Results!$C$2:$C$187,$A9,Results!$D$2:$D$187)</f>
        <v>0</v>
      </c>
      <c r="C9" s="4">
        <f>SUMIF(Results!$F$2:$F$187,$A9,Results!$E$2:$E$187)</f>
        <v>6</v>
      </c>
      <c r="D9" s="4">
        <f t="shared" si="2"/>
        <v>6</v>
      </c>
      <c r="E9" s="4">
        <f>SUMIF(Results!$C$2:$C$187,$A9,Results!E$2:E$187)</f>
        <v>0</v>
      </c>
      <c r="F9" s="4">
        <f>SUMIF(Results!$F$2:$F$187,$A9,Results!$D$2:$D$187)</f>
        <v>6</v>
      </c>
      <c r="G9" s="4">
        <f t="shared" si="3"/>
        <v>6</v>
      </c>
    </row>
    <row r="10" spans="1:7" ht="14.75" customHeight="1">
      <c r="A10" s="7" t="s">
        <v>40</v>
      </c>
      <c r="B10" s="4">
        <f>SUMIF(Results!$C$2:$C$187,$A10,Results!$D$2:$D$187)</f>
        <v>12</v>
      </c>
      <c r="C10" s="4">
        <f>SUMIF(Results!$F$2:$F$187,$A10,Results!$E$2:$E$187)</f>
        <v>0</v>
      </c>
      <c r="D10" s="4">
        <f t="shared" si="2"/>
        <v>12</v>
      </c>
      <c r="E10" s="4">
        <f>SUMIF(Results!$C$2:$C$187,$A10,Results!E$2:E$187)</f>
        <v>9</v>
      </c>
      <c r="F10" s="4">
        <f>SUMIF(Results!$F$2:$F$187,$A10,Results!$D$2:$D$187)</f>
        <v>0</v>
      </c>
      <c r="G10" s="4">
        <f t="shared" si="3"/>
        <v>9</v>
      </c>
    </row>
    <row r="11" spans="1:7" ht="14" customHeight="1">
      <c r="A11" s="7" t="s">
        <v>41</v>
      </c>
      <c r="B11" s="4">
        <f>SUMIF(Results!$C$2:$C$187,$A11,Results!$D$2:$D$187)</f>
        <v>0</v>
      </c>
      <c r="C11" s="4">
        <f>SUMIF(Results!$F$2:$F$187,$A11,Results!$E$2:$E$187)</f>
        <v>4</v>
      </c>
      <c r="D11" s="4">
        <f t="shared" si="2"/>
        <v>4</v>
      </c>
      <c r="E11" s="4">
        <f>SUMIF(Results!$C$2:$C$187,$A11,Results!E$2:E$187)</f>
        <v>0</v>
      </c>
      <c r="F11" s="4">
        <f>SUMIF(Results!$F$2:$F$187,$A11,Results!$D$2:$D$187)</f>
        <v>18</v>
      </c>
      <c r="G11" s="4">
        <f t="shared" si="3"/>
        <v>18</v>
      </c>
    </row>
  </sheetData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201"/>
  <sheetViews>
    <sheetView showGridLines="0" workbookViewId="0">
      <selection activeCell="A6" sqref="A6:D63"/>
    </sheetView>
  </sheetViews>
  <sheetFormatPr baseColWidth="10" defaultColWidth="21.1640625" defaultRowHeight="14" customHeight="1" x14ac:dyDescent="0"/>
  <cols>
    <col min="1" max="2" width="31.6640625" style="6" customWidth="1"/>
    <col min="3" max="3" width="32.1640625" style="6" bestFit="1" customWidth="1"/>
    <col min="4" max="4" width="31.6640625" style="6" bestFit="1" customWidth="1"/>
    <col min="5" max="256" width="21.1640625" style="6" customWidth="1"/>
  </cols>
  <sheetData>
    <row r="1" spans="1:4" ht="14.75" customHeight="1">
      <c r="A1" s="3" t="s">
        <v>18</v>
      </c>
      <c r="B1" s="3" t="s">
        <v>19</v>
      </c>
      <c r="C1" s="3" t="s">
        <v>20</v>
      </c>
      <c r="D1" s="3" t="s">
        <v>21</v>
      </c>
    </row>
    <row r="2" spans="1:4" ht="14.75" customHeight="1">
      <c r="A2" s="1" t="str">
        <f>IF(ISBLANK(Results!$D2),"",IF(Results!$D2&gt;Results!$E2,Results!$C2,IF(Results!$D2=Results!$E2,"DRAW",Results!$F2)))</f>
        <v>Williamstown Thunder Beasts</v>
      </c>
      <c r="B2" s="1" t="str">
        <f>IF(ISBLANK(Results!$D2),"",IF(Results!$D2&lt;Results!$E2,Results!$C2,IF(Results!$D2=Results!$E2,"DRAW",Results!$F2)))</f>
        <v>Adams Thunder</v>
      </c>
      <c r="C2" s="1" t="str">
        <f>IF(ISBLANK(Results!$D2),"",IF(Results!$D2=Results!$E2,Results!$C2,""))</f>
        <v/>
      </c>
      <c r="D2" s="1" t="str">
        <f>IF(ISBLANK(Results!$D2),"",IF(Results!$D2=Results!$E2,Results!F2,""))</f>
        <v/>
      </c>
    </row>
    <row r="3" spans="1:4" ht="14.75" customHeight="1">
      <c r="A3" s="1" t="str">
        <f>IF(ISBLANK(Results!$D3),"",IF(Results!$D3&gt;Results!$E3,Results!$C3,IF(Results!$D3=Results!$E3,"DRAW",Results!$F3)))</f>
        <v>Berkshire Hills Galaxy</v>
      </c>
      <c r="B3" s="1" t="str">
        <f>IF(ISBLANK(Results!$D3),"",IF(Results!$D3&lt;Results!$E3,Results!$C3,IF(Results!$D3=Results!$E3,"DRAW",Results!$F3)))</f>
        <v>Dalton Warriors</v>
      </c>
      <c r="C3" s="1" t="str">
        <f>IF(ISBLANK(Results!$D3),"",IF(Results!$D3=Results!$E3,Results!$C3,""))</f>
        <v/>
      </c>
      <c r="D3" s="1" t="str">
        <f>IF(ISBLANK(Results!$D3),"",IF(Results!$D3=Results!$E3,Results!F3,""))</f>
        <v/>
      </c>
    </row>
    <row r="4" spans="1:4" ht="14.75" customHeight="1">
      <c r="A4" s="1" t="str">
        <f>IF(ISBLANK(Results!$D4),"",IF(Results!$D4&gt;Results!$E4,Results!$C4,IF(Results!$D4=Results!$E4,"DRAW",Results!$F4)))</f>
        <v>DRAW</v>
      </c>
      <c r="B4" s="1" t="str">
        <f>IF(ISBLANK(Results!$D4),"",IF(Results!$D4&lt;Results!$E4,Results!$C4,IF(Results!$D4=Results!$E4,"DRAW",Results!$F4)))</f>
        <v>DRAW</v>
      </c>
      <c r="C4" s="1" t="str">
        <f>IF(ISBLANK(Results!$D4),"",IF(Results!$D4=Results!$E4,Results!$C4,""))</f>
        <v>Dalton Braves</v>
      </c>
      <c r="D4" s="1" t="str">
        <f>IF(ISBLANK(Results!$D4),"",IF(Results!$D4=Results!$E4,Results!F4,""))</f>
        <v>Berkshire Hills Revolution</v>
      </c>
    </row>
    <row r="5" spans="1:4" ht="14.75" customHeight="1">
      <c r="A5" s="1" t="str">
        <f>IF(ISBLANK(Results!$D5),"",IF(Results!$D5&gt;Results!$E5,Results!$C5,IF(Results!$D5=Results!$E5,"DRAW",Results!$F5)))</f>
        <v>DRAW</v>
      </c>
      <c r="B5" s="1" t="str">
        <f>IF(ISBLANK(Results!$D5),"",IF(Results!$D5&lt;Results!$E5,Results!$C5,IF(Results!$D5=Results!$E5,"DRAW",Results!$F5)))</f>
        <v>DRAW</v>
      </c>
      <c r="C5" s="1" t="str">
        <f>IF(ISBLANK(Results!$D5),"",IF(Results!$D5=Results!$E5,Results!$C5,""))</f>
        <v>Williamstown Strikers</v>
      </c>
      <c r="D5" s="1" t="str">
        <f>IF(ISBLANK(Results!$D5),"",IF(Results!$D5=Results!$E5,Results!F5,""))</f>
        <v>Lenox Gold</v>
      </c>
    </row>
    <row r="6" spans="1:4" ht="14.75" customHeight="1">
      <c r="A6" s="1" t="str">
        <f>IF(ISBLANK(Results!$D6),"",IF(Results!$D6&gt;Results!$E6,Results!$C6,IF(Results!$D6=Results!$E6,"DRAW",Results!$F6)))</f>
        <v>PSC Rooney</v>
      </c>
      <c r="B6" s="1" t="str">
        <f>IF(ISBLANK(Results!$D6),"",IF(Results!$D6&lt;Results!$E6,Results!$C6,IF(Results!$D6=Results!$E6,"DRAW",Results!$F6)))</f>
        <v>North Adams Pioneers</v>
      </c>
      <c r="C6" s="1" t="str">
        <f>IF(ISBLANK(Results!$D6),"",IF(Results!$D6=Results!$E6,Results!$C6,""))</f>
        <v/>
      </c>
      <c r="D6" s="1" t="str">
        <f>IF(ISBLANK(Results!$D6),"",IF(Results!$D6=Results!$E6,Results!F6,""))</f>
        <v/>
      </c>
    </row>
    <row r="7" spans="1:4" ht="14.75" customHeight="1">
      <c r="A7" s="1" t="str">
        <f>IF(ISBLANK(Results!$D7),"",IF(Results!$D7&gt;Results!$E7,Results!$C7,IF(Results!$D7=Results!$E7,"DRAW",Results!$F7)))</f>
        <v>Williamstown Thunder Beasts</v>
      </c>
      <c r="B7" s="1" t="str">
        <f>IF(ISBLANK(Results!$D7),"",IF(Results!$D7&lt;Results!$E7,Results!$C7,IF(Results!$D7=Results!$E7,"DRAW",Results!$F7)))</f>
        <v>Dalton Warriors</v>
      </c>
      <c r="C7" s="1" t="str">
        <f>IF(ISBLANK(Results!$D7),"",IF(Results!$D7=Results!$E7,Results!$C7,""))</f>
        <v/>
      </c>
      <c r="D7" s="1" t="str">
        <f>IF(ISBLANK(Results!$D7),"",IF(Results!$D7=Results!$E7,Results!F7,""))</f>
        <v/>
      </c>
    </row>
    <row r="8" spans="1:4" ht="14.75" customHeight="1">
      <c r="A8" s="1" t="str">
        <f>IF(ISBLANK(Results!$D8),"",IF(Results!$D8&gt;Results!$E8,Results!$C8,IF(Results!$D8=Results!$E8,"DRAW",Results!$F8)))</f>
        <v>Adams Thunder</v>
      </c>
      <c r="B8" s="1" t="str">
        <f>IF(ISBLANK(Results!$D8),"",IF(Results!$D8&lt;Results!$E8,Results!$C8,IF(Results!$D8=Results!$E8,"DRAW",Results!$F8)))</f>
        <v>Dalton Braves</v>
      </c>
      <c r="C8" s="1" t="str">
        <f>IF(ISBLANK(Results!$D8),"",IF(Results!$D8=Results!$E8,Results!$C8,""))</f>
        <v/>
      </c>
      <c r="D8" s="1" t="str">
        <f>IF(ISBLANK(Results!$D8),"",IF(Results!$D8=Results!$E8,Results!F8,""))</f>
        <v/>
      </c>
    </row>
    <row r="9" spans="1:4" ht="14.75" customHeight="1">
      <c r="A9" s="1" t="str">
        <f>IF(ISBLANK(Results!$D9),"",IF(Results!$D9&gt;Results!$E9,Results!$C9,IF(Results!$D9=Results!$E9,"DRAW",Results!$F9)))</f>
        <v>DRAW</v>
      </c>
      <c r="B9" s="1" t="str">
        <f>IF(ISBLANK(Results!$D9),"",IF(Results!$D9&lt;Results!$E9,Results!$C9,IF(Results!$D9=Results!$E9,"DRAW",Results!$F9)))</f>
        <v>DRAW</v>
      </c>
      <c r="C9" s="1" t="str">
        <f>IF(ISBLANK(Results!$D9),"",IF(Results!$D9=Results!$E9,Results!$C9,""))</f>
        <v>Berkshire Hills Galaxy</v>
      </c>
      <c r="D9" s="1" t="str">
        <f>IF(ISBLANK(Results!$D9),"",IF(Results!$D9=Results!$E9,Results!F9,""))</f>
        <v>Lenox Gold</v>
      </c>
    </row>
    <row r="10" spans="1:4" ht="14.75" customHeight="1">
      <c r="A10" s="1" t="str">
        <f>IF(ISBLANK(Results!$D10),"",IF(Results!$D10&gt;Results!$E10,Results!$C10,IF(Results!$D10=Results!$E10,"DRAW",Results!$F10)))</f>
        <v>Berkshire Hills Revolution</v>
      </c>
      <c r="B10" s="1" t="str">
        <f>IF(ISBLANK(Results!$D10),"",IF(Results!$D10&lt;Results!$E10,Results!$C10,IF(Results!$D10=Results!$E10,"DRAW",Results!$F10)))</f>
        <v>PSC Rooney</v>
      </c>
      <c r="C10" s="1" t="str">
        <f>IF(ISBLANK(Results!$D10),"",IF(Results!$D10=Results!$E10,Results!$C10,""))</f>
        <v/>
      </c>
      <c r="D10" s="1" t="str">
        <f>IF(ISBLANK(Results!$D10),"",IF(Results!$D10=Results!$E10,Results!F10,""))</f>
        <v/>
      </c>
    </row>
    <row r="11" spans="1:4" ht="14.75" customHeight="1">
      <c r="A11" s="1" t="str">
        <f>IF(ISBLANK(Results!$D11),"",IF(Results!$D11&gt;Results!$E11,Results!$C11,IF(Results!$D11=Results!$E11,"DRAW",Results!$F11)))</f>
        <v>Williamstown Strikers</v>
      </c>
      <c r="B11" s="1" t="str">
        <f>IF(ISBLANK(Results!$D11),"",IF(Results!$D11&lt;Results!$E11,Results!$C11,IF(Results!$D11=Results!$E11,"DRAW",Results!$F11)))</f>
        <v>North Adams Pioneers</v>
      </c>
      <c r="C11" s="1" t="str">
        <f>IF(ISBLANK(Results!$D11),"",IF(Results!$D11=Results!$E11,Results!$C11,""))</f>
        <v/>
      </c>
      <c r="D11" s="1" t="str">
        <f>IF(ISBLANK(Results!$D11),"",IF(Results!$D11=Results!$E11,Results!F11,""))</f>
        <v/>
      </c>
    </row>
    <row r="12" spans="1:4" ht="14.75" customHeight="1">
      <c r="A12" s="1" t="str">
        <f>IF(ISBLANK(Results!$D12),"",IF(Results!$D12&gt;Results!$E12,Results!$C12,IF(Results!$D12=Results!$E12,"DRAW",Results!$F12)))</f>
        <v>DRAW</v>
      </c>
      <c r="B12" s="1" t="str">
        <f>IF(ISBLANK(Results!$D12),"",IF(Results!$D12&lt;Results!$E12,Results!$C12,IF(Results!$D12=Results!$E12,"DRAW",Results!$F12)))</f>
        <v>DRAW</v>
      </c>
      <c r="C12" s="1" t="str">
        <f>IF(ISBLANK(Results!$D12),"",IF(Results!$D12=Results!$E12,Results!$C12,""))</f>
        <v>Berkshire Hills Revolution</v>
      </c>
      <c r="D12" s="1" t="str">
        <f>IF(ISBLANK(Results!$D12),"",IF(Results!$D12=Results!$E12,Results!F12,""))</f>
        <v>Williamstown Thunder Beasts</v>
      </c>
    </row>
    <row r="13" spans="1:4" ht="14.75" customHeight="1">
      <c r="A13" s="1" t="str">
        <f>IF(ISBLANK(Results!$D13),"",IF(Results!$D13&gt;Results!$E13,Results!$C13,IF(Results!$D13=Results!$E13,"DRAW",Results!$F13)))</f>
        <v>DRAW</v>
      </c>
      <c r="B13" s="1" t="str">
        <f>IF(ISBLANK(Results!$D13),"",IF(Results!$D13&lt;Results!$E13,Results!$C13,IF(Results!$D13=Results!$E13,"DRAW",Results!$F13)))</f>
        <v>DRAW</v>
      </c>
      <c r="C13" s="1" t="str">
        <f>IF(ISBLANK(Results!$D13),"",IF(Results!$D13=Results!$E13,Results!$C13,""))</f>
        <v>Berkshire Hills Galaxy</v>
      </c>
      <c r="D13" s="1" t="str">
        <f>IF(ISBLANK(Results!$D13),"",IF(Results!$D13=Results!$E13,Results!F13,""))</f>
        <v>Williamstown Strikers</v>
      </c>
    </row>
    <row r="14" spans="1:4" ht="14.75" customHeight="1">
      <c r="A14" s="1" t="str">
        <f>IF(ISBLANK(Results!$D14),"",IF(Results!$D14&gt;Results!$E14,Results!$C14,IF(Results!$D14=Results!$E14,"DRAW",Results!$F14)))</f>
        <v>DRAW</v>
      </c>
      <c r="B14" s="1" t="str">
        <f>IF(ISBLANK(Results!$D14),"",IF(Results!$D14&lt;Results!$E14,Results!$C14,IF(Results!$D14=Results!$E14,"DRAW",Results!$F14)))</f>
        <v>DRAW</v>
      </c>
      <c r="C14" s="1" t="str">
        <f>IF(ISBLANK(Results!$D14),"",IF(Results!$D14=Results!$E14,Results!$C14,""))</f>
        <v>Adams Thunder</v>
      </c>
      <c r="D14" s="1" t="str">
        <f>IF(ISBLANK(Results!$D14),"",IF(Results!$D14=Results!$E14,Results!F14,""))</f>
        <v>PSC Rooney</v>
      </c>
    </row>
    <row r="15" spans="1:4" ht="14.75" customHeight="1">
      <c r="A15" s="1" t="str">
        <f>IF(ISBLANK(Results!$D15),"",IF(Results!$D15&gt;Results!$E15,Results!$C15,IF(Results!$D15=Results!$E15,"DRAW",Results!$F15)))</f>
        <v>DRAW</v>
      </c>
      <c r="B15" s="1" t="str">
        <f>IF(ISBLANK(Results!$D15),"",IF(Results!$D15&lt;Results!$E15,Results!$C15,IF(Results!$D15=Results!$E15,"DRAW",Results!$F15)))</f>
        <v>DRAW</v>
      </c>
      <c r="C15" s="1" t="str">
        <f>IF(ISBLANK(Results!$D15),"",IF(Results!$D15=Results!$E15,Results!$C15,""))</f>
        <v>Lenox Gold</v>
      </c>
      <c r="D15" s="1" t="str">
        <f>IF(ISBLANK(Results!$D15),"",IF(Results!$D15=Results!$E15,Results!F15,""))</f>
        <v>Dalton Braves</v>
      </c>
    </row>
    <row r="16" spans="1:4" ht="14.75" customHeight="1">
      <c r="A16" s="1" t="str">
        <f>IF(ISBLANK(Results!$D16),"",IF(Results!$D16&gt;Results!$E16,Results!$C16,IF(Results!$D16=Results!$E16,"DRAW",Results!$F16)))</f>
        <v>DRAW</v>
      </c>
      <c r="B16" s="1" t="str">
        <f>IF(ISBLANK(Results!$D16),"",IF(Results!$D16&lt;Results!$E16,Results!$C16,IF(Results!$D16=Results!$E16,"DRAW",Results!$F16)))</f>
        <v>DRAW</v>
      </c>
      <c r="C16" s="1" t="str">
        <f>IF(ISBLANK(Results!$D16),"",IF(Results!$D16=Results!$E16,Results!$C16,""))</f>
        <v>North Adams Pioneers</v>
      </c>
      <c r="D16" s="1" t="str">
        <f>IF(ISBLANK(Results!$D16),"",IF(Results!$D16=Results!$E16,Results!F16,""))</f>
        <v>Dalton Warriors</v>
      </c>
    </row>
    <row r="17" spans="1:4" ht="14.75" customHeight="1">
      <c r="A17" s="1" t="e">
        <f>IF(ISBLANK(Results!#REF!),"",IF(Results!#REF!&gt;Results!#REF!,Results!#REF!,IF(Results!#REF!=Results!#REF!,"DRAW",Results!#REF!)))</f>
        <v>#REF!</v>
      </c>
      <c r="B17" s="1" t="e">
        <f>IF(ISBLANK(Results!#REF!),"",IF(Results!#REF!&lt;Results!#REF!,Results!#REF!,IF(Results!#REF!=Results!#REF!,"DRAW",Results!#REF!)))</f>
        <v>#REF!</v>
      </c>
      <c r="C17" s="1" t="e">
        <f>IF(ISBLANK(Results!#REF!),"",IF(Results!#REF!=Results!#REF!,Results!#REF!,""))</f>
        <v>#REF!</v>
      </c>
      <c r="D17" s="1" t="e">
        <f>IF(ISBLANK(Results!#REF!),"",IF(Results!#REF!=Results!#REF!,Results!#REF!,""))</f>
        <v>#REF!</v>
      </c>
    </row>
    <row r="18" spans="1:4" ht="14.75" customHeight="1">
      <c r="A18" s="1" t="e">
        <f>IF(ISBLANK(Results!#REF!),"",IF(Results!#REF!&gt;Results!#REF!,Results!#REF!,IF(Results!#REF!=Results!#REF!,"DRAW",Results!#REF!)))</f>
        <v>#REF!</v>
      </c>
      <c r="B18" s="1" t="e">
        <f>IF(ISBLANK(Results!#REF!),"",IF(Results!#REF!&lt;Results!#REF!,Results!#REF!,IF(Results!#REF!=Results!#REF!,"DRAW",Results!#REF!)))</f>
        <v>#REF!</v>
      </c>
      <c r="C18" s="1" t="e">
        <f>IF(ISBLANK(Results!#REF!),"",IF(Results!#REF!=Results!#REF!,Results!#REF!,""))</f>
        <v>#REF!</v>
      </c>
      <c r="D18" s="1" t="e">
        <f>IF(ISBLANK(Results!#REF!),"",IF(Results!#REF!=Results!#REF!,Results!#REF!,""))</f>
        <v>#REF!</v>
      </c>
    </row>
    <row r="19" spans="1:4" ht="14.75" customHeight="1">
      <c r="A19" s="1" t="e">
        <f>IF(ISBLANK(Results!#REF!),"",IF(Results!#REF!&gt;Results!#REF!,Results!#REF!,IF(Results!#REF!=Results!#REF!,"DRAW",Results!#REF!)))</f>
        <v>#REF!</v>
      </c>
      <c r="B19" s="1" t="e">
        <f>IF(ISBLANK(Results!#REF!),"",IF(Results!#REF!&lt;Results!#REF!,Results!#REF!,IF(Results!#REF!=Results!#REF!,"DRAW",Results!#REF!)))</f>
        <v>#REF!</v>
      </c>
      <c r="C19" s="1" t="e">
        <f>IF(ISBLANK(Results!#REF!),"",IF(Results!#REF!=Results!#REF!,Results!#REF!,""))</f>
        <v>#REF!</v>
      </c>
      <c r="D19" s="1" t="e">
        <f>IF(ISBLANK(Results!#REF!),"",IF(Results!#REF!=Results!#REF!,Results!#REF!,""))</f>
        <v>#REF!</v>
      </c>
    </row>
    <row r="20" spans="1:4" ht="14.75" customHeight="1">
      <c r="A20" s="1" t="e">
        <f>IF(ISBLANK(Results!#REF!),"",IF(Results!#REF!&gt;Results!#REF!,Results!#REF!,IF(Results!#REF!=Results!#REF!,"DRAW",Results!#REF!)))</f>
        <v>#REF!</v>
      </c>
      <c r="B20" s="1" t="e">
        <f>IF(ISBLANK(Results!#REF!),"",IF(Results!#REF!&lt;Results!#REF!,Results!#REF!,IF(Results!#REF!=Results!#REF!,"DRAW",Results!#REF!)))</f>
        <v>#REF!</v>
      </c>
      <c r="C20" s="1" t="e">
        <f>IF(ISBLANK(Results!#REF!),"",IF(Results!#REF!=Results!#REF!,Results!#REF!,""))</f>
        <v>#REF!</v>
      </c>
      <c r="D20" s="1" t="e">
        <f>IF(ISBLANK(Results!#REF!),"",IF(Results!#REF!=Results!#REF!,Results!#REF!,""))</f>
        <v>#REF!</v>
      </c>
    </row>
    <row r="21" spans="1:4" ht="14.75" customHeight="1">
      <c r="A21" s="1" t="e">
        <f>IF(ISBLANK(Results!#REF!),"",IF(Results!#REF!&gt;Results!#REF!,Results!#REF!,IF(Results!#REF!=Results!#REF!,"DRAW",Results!#REF!)))</f>
        <v>#REF!</v>
      </c>
      <c r="B21" s="1" t="e">
        <f>IF(ISBLANK(Results!#REF!),"",IF(Results!#REF!&lt;Results!#REF!,Results!#REF!,IF(Results!#REF!=Results!#REF!,"DRAW",Results!#REF!)))</f>
        <v>#REF!</v>
      </c>
      <c r="C21" s="1" t="e">
        <f>IF(ISBLANK(Results!#REF!),"",IF(Results!#REF!=Results!#REF!,Results!#REF!,""))</f>
        <v>#REF!</v>
      </c>
      <c r="D21" s="1" t="e">
        <f>IF(ISBLANK(Results!#REF!),"",IF(Results!#REF!=Results!#REF!,Results!#REF!,""))</f>
        <v>#REF!</v>
      </c>
    </row>
    <row r="22" spans="1:4" ht="14.75" customHeight="1">
      <c r="A22" s="1" t="str">
        <f>IF(ISBLANK(Results!$D17),"",IF(Results!$D17&gt;Results!$E17,Results!$C17,IF(Results!$D17=Results!$E17,"DRAW",Results!$F17)))</f>
        <v/>
      </c>
      <c r="B22" s="1" t="str">
        <f>IF(ISBLANK(Results!$D17),"",IF(Results!$D17&lt;Results!$E17,Results!$C17,IF(Results!$D17=Results!$E17,"DRAW",Results!$F17)))</f>
        <v/>
      </c>
      <c r="C22" s="1" t="str">
        <f>IF(ISBLANK(Results!$D17),"",IF(Results!$D17=Results!$E17,Results!$C17,""))</f>
        <v/>
      </c>
      <c r="D22" s="1" t="str">
        <f>IF(ISBLANK(Results!$D17),"",IF(Results!$D17=Results!$E17,Results!F17,""))</f>
        <v/>
      </c>
    </row>
    <row r="23" spans="1:4" ht="14.75" customHeight="1">
      <c r="A23" s="1" t="str">
        <f>IF(ISBLANK(Results!$D18),"",IF(Results!$D18&gt;Results!$E18,Results!$C18,IF(Results!$D18=Results!$E18,"DRAW",Results!$F18)))</f>
        <v/>
      </c>
      <c r="B23" s="1" t="str">
        <f>IF(ISBLANK(Results!$D18),"",IF(Results!$D18&lt;Results!$E18,Results!$C18,IF(Results!$D18=Results!$E18,"DRAW",Results!$F18)))</f>
        <v/>
      </c>
      <c r="C23" s="1" t="str">
        <f>IF(ISBLANK(Results!$D18),"",IF(Results!$D18=Results!$E18,Results!$C18,""))</f>
        <v/>
      </c>
      <c r="D23" s="1" t="str">
        <f>IF(ISBLANK(Results!$D18),"",IF(Results!$D18=Results!$E18,Results!F18,""))</f>
        <v/>
      </c>
    </row>
    <row r="24" spans="1:4" ht="14.75" customHeight="1">
      <c r="A24" s="1" t="str">
        <f>IF(ISBLANK(Results!$D19),"",IF(Results!$D19&gt;Results!$E19,Results!$C19,IF(Results!$D19=Results!$E19,"DRAW",Results!$F19)))</f>
        <v/>
      </c>
      <c r="B24" s="1" t="str">
        <f>IF(ISBLANK(Results!$D19),"",IF(Results!$D19&lt;Results!$E19,Results!$C19,IF(Results!$D19=Results!$E19,"DRAW",Results!$F19)))</f>
        <v/>
      </c>
      <c r="C24" s="1" t="str">
        <f>IF(ISBLANK(Results!$D19),"",IF(Results!$D19=Results!$E19,Results!$C19,""))</f>
        <v/>
      </c>
      <c r="D24" s="1" t="str">
        <f>IF(ISBLANK(Results!$D19),"",IF(Results!$D19=Results!$E19,Results!F19,""))</f>
        <v/>
      </c>
    </row>
    <row r="25" spans="1:4" ht="14.75" customHeight="1">
      <c r="A25" s="1" t="str">
        <f>IF(ISBLANK(Results!$D20),"",IF(Results!$D20&gt;Results!$E20,Results!$C20,IF(Results!$D20=Results!$E20,"DRAW",Results!$F20)))</f>
        <v/>
      </c>
      <c r="B25" s="1" t="str">
        <f>IF(ISBLANK(Results!$D20),"",IF(Results!$D20&lt;Results!$E20,Results!$C20,IF(Results!$D20=Results!$E20,"DRAW",Results!$F20)))</f>
        <v/>
      </c>
      <c r="C25" s="1" t="str">
        <f>IF(ISBLANK(Results!$D20),"",IF(Results!$D20=Results!$E20,Results!$C20,""))</f>
        <v/>
      </c>
      <c r="D25" s="1" t="str">
        <f>IF(ISBLANK(Results!$D20),"",IF(Results!$D20=Results!$E20,Results!F20,""))</f>
        <v/>
      </c>
    </row>
    <row r="26" spans="1:4" ht="14.75" customHeight="1">
      <c r="A26" s="1" t="str">
        <f>IF(ISBLANK(Results!$D21),"",IF(Results!$D21&gt;Results!$E21,Results!$C21,IF(Results!$D21=Results!$E21,"DRAW",Results!$F21)))</f>
        <v/>
      </c>
      <c r="B26" s="1" t="str">
        <f>IF(ISBLANK(Results!$D21),"",IF(Results!$D21&lt;Results!$E21,Results!$C21,IF(Results!$D21=Results!$E21,"DRAW",Results!$F21)))</f>
        <v/>
      </c>
      <c r="C26" s="1" t="str">
        <f>IF(ISBLANK(Results!$D21),"",IF(Results!$D21=Results!$E21,Results!$C21,""))</f>
        <v/>
      </c>
      <c r="D26" s="1" t="str">
        <f>IF(ISBLANK(Results!$D21),"",IF(Results!$D21=Results!$E21,Results!F21,""))</f>
        <v/>
      </c>
    </row>
    <row r="27" spans="1:4" ht="14.75" customHeight="1">
      <c r="A27" s="1" t="str">
        <f>IF(ISBLANK(Results!$D22),"",IF(Results!$D22&gt;Results!$E22,Results!$C22,IF(Results!$D22=Results!$E22,"DRAW",Results!$F22)))</f>
        <v/>
      </c>
      <c r="B27" s="1" t="str">
        <f>IF(ISBLANK(Results!$D22),"",IF(Results!$D22&lt;Results!$E22,Results!$C22,IF(Results!$D22=Results!$E22,"DRAW",Results!$F22)))</f>
        <v/>
      </c>
      <c r="C27" s="1" t="str">
        <f>IF(ISBLANK(Results!$D22),"",IF(Results!$D22=Results!$E22,Results!$C22,""))</f>
        <v/>
      </c>
      <c r="D27" s="1" t="str">
        <f>IF(ISBLANK(Results!$D22),"",IF(Results!$D22=Results!$E22,Results!F22,""))</f>
        <v/>
      </c>
    </row>
    <row r="28" spans="1:4" ht="14.75" customHeight="1">
      <c r="A28" s="1" t="str">
        <f>IF(ISBLANK(Results!$D23),"",IF(Results!$D23&gt;Results!$E23,Results!$C23,IF(Results!$D23=Results!$E23,"DRAW",Results!$F23)))</f>
        <v/>
      </c>
      <c r="B28" s="1" t="str">
        <f>IF(ISBLANK(Results!$D23),"",IF(Results!$D23&lt;Results!$E23,Results!$C23,IF(Results!$D23=Results!$E23,"DRAW",Results!$F23)))</f>
        <v/>
      </c>
      <c r="C28" s="1" t="str">
        <f>IF(ISBLANK(Results!$D23),"",IF(Results!$D23=Results!$E23,Results!$C23,""))</f>
        <v/>
      </c>
      <c r="D28" s="1" t="str">
        <f>IF(ISBLANK(Results!$D23),"",IF(Results!$D23=Results!$E23,Results!F23,""))</f>
        <v/>
      </c>
    </row>
    <row r="29" spans="1:4" ht="14.75" customHeight="1">
      <c r="A29" s="1" t="str">
        <f>IF(ISBLANK(Results!$D24),"",IF(Results!$D24&gt;Results!$E24,Results!$C24,IF(Results!$D24=Results!$E24,"DRAW",Results!$F24)))</f>
        <v/>
      </c>
      <c r="B29" s="1" t="str">
        <f>IF(ISBLANK(Results!$D24),"",IF(Results!$D24&lt;Results!$E24,Results!$C24,IF(Results!$D24=Results!$E24,"DRAW",Results!$F24)))</f>
        <v/>
      </c>
      <c r="C29" s="1" t="str">
        <f>IF(ISBLANK(Results!$D24),"",IF(Results!$D24=Results!$E24,Results!$C24,""))</f>
        <v/>
      </c>
      <c r="D29" s="1" t="str">
        <f>IF(ISBLANK(Results!$D24),"",IF(Results!$D24=Results!$E24,Results!F24,""))</f>
        <v/>
      </c>
    </row>
    <row r="30" spans="1:4" ht="14.75" customHeight="1">
      <c r="A30" s="1" t="str">
        <f>IF(ISBLANK(Results!$D25),"",IF(Results!$D25&gt;Results!$E25,Results!$C25,IF(Results!$D25=Results!$E25,"DRAW",Results!$F25)))</f>
        <v/>
      </c>
      <c r="B30" s="1" t="str">
        <f>IF(ISBLANK(Results!$D25),"",IF(Results!$D25&lt;Results!$E25,Results!$C25,IF(Results!$D25=Results!$E25,"DRAW",Results!$F25)))</f>
        <v/>
      </c>
      <c r="C30" s="1" t="str">
        <f>IF(ISBLANK(Results!$D25),"",IF(Results!$D25=Results!$E25,Results!$C25,""))</f>
        <v/>
      </c>
      <c r="D30" s="1" t="str">
        <f>IF(ISBLANK(Results!$D25),"",IF(Results!$D25=Results!$E25,Results!F25,""))</f>
        <v/>
      </c>
    </row>
    <row r="31" spans="1:4" ht="14.75" customHeight="1">
      <c r="A31" s="1" t="str">
        <f>IF(ISBLANK(Results!$D26),"",IF(Results!$D26&gt;Results!$E26,Results!$C26,IF(Results!$D26=Results!$E26,"DRAW",Results!$F26)))</f>
        <v/>
      </c>
      <c r="B31" s="1" t="str">
        <f>IF(ISBLANK(Results!$D26),"",IF(Results!$D26&lt;Results!$E26,Results!$C26,IF(Results!$D26=Results!$E26,"DRAW",Results!$F26)))</f>
        <v/>
      </c>
      <c r="C31" s="1" t="str">
        <f>IF(ISBLANK(Results!$D26),"",IF(Results!$D26=Results!$E26,Results!$C26,""))</f>
        <v/>
      </c>
      <c r="D31" s="1" t="str">
        <f>IF(ISBLANK(Results!$D26),"",IF(Results!$D26=Results!$E26,Results!F26,""))</f>
        <v/>
      </c>
    </row>
    <row r="32" spans="1:4" ht="14.75" customHeight="1">
      <c r="A32" s="1" t="str">
        <f>IF(ISBLANK(Results!$D27),"",IF(Results!$D27&gt;Results!$E27,Results!$C27,IF(Results!$D27=Results!$E27,"DRAW",Results!$F27)))</f>
        <v/>
      </c>
      <c r="B32" s="1" t="str">
        <f>IF(ISBLANK(Results!$D27),"",IF(Results!$D27&lt;Results!$E27,Results!$C27,IF(Results!$D27=Results!$E27,"DRAW",Results!$F27)))</f>
        <v/>
      </c>
      <c r="C32" s="1" t="str">
        <f>IF(ISBLANK(Results!$D27),"",IF(Results!$D27=Results!$E27,Results!$C27,""))</f>
        <v/>
      </c>
      <c r="D32" s="1" t="str">
        <f>IF(ISBLANK(Results!$D27),"",IF(Results!$D27=Results!$E27,Results!F27,""))</f>
        <v/>
      </c>
    </row>
    <row r="33" spans="1:4" ht="14.75" customHeight="1">
      <c r="A33" s="1" t="str">
        <f>IF(ISBLANK(Results!$D28),"",IF(Results!$D28&gt;Results!$E28,Results!$C28,IF(Results!$D28=Results!$E28,"DRAW",Results!$F28)))</f>
        <v/>
      </c>
      <c r="B33" s="1" t="str">
        <f>IF(ISBLANK(Results!$D28),"",IF(Results!$D28&lt;Results!$E28,Results!$C28,IF(Results!$D28=Results!$E28,"DRAW",Results!$F28)))</f>
        <v/>
      </c>
      <c r="C33" s="1" t="str">
        <f>IF(ISBLANK(Results!$D28),"",IF(Results!$D28=Results!$E28,Results!$C28,""))</f>
        <v/>
      </c>
      <c r="D33" s="1" t="str">
        <f>IF(ISBLANK(Results!$D28),"",IF(Results!$D28=Results!$E28,Results!F28,""))</f>
        <v/>
      </c>
    </row>
    <row r="34" spans="1:4" ht="14.75" customHeight="1">
      <c r="A34" s="1" t="str">
        <f>IF(ISBLANK(Results!$D29),"",IF(Results!$D29&gt;Results!$E29,Results!$C29,IF(Results!$D29=Results!$E29,"DRAW",Results!$F29)))</f>
        <v/>
      </c>
      <c r="B34" s="1" t="str">
        <f>IF(ISBLANK(Results!$D29),"",IF(Results!$D29&lt;Results!$E29,Results!$C29,IF(Results!$D29=Results!$E29,"DRAW",Results!$F29)))</f>
        <v/>
      </c>
      <c r="C34" s="1" t="str">
        <f>IF(ISBLANK(Results!$D29),"",IF(Results!$D29=Results!$E29,Results!$C29,""))</f>
        <v/>
      </c>
      <c r="D34" s="1" t="str">
        <f>IF(ISBLANK(Results!$D29),"",IF(Results!$D29=Results!$E29,Results!F29,""))</f>
        <v/>
      </c>
    </row>
    <row r="35" spans="1:4" ht="14.75" customHeight="1">
      <c r="A35" s="1" t="str">
        <f>IF(ISBLANK(Results!$D30),"",IF(Results!$D30&gt;Results!$E30,Results!$C30,IF(Results!$D30=Results!$E30,"DRAW",Results!$F30)))</f>
        <v/>
      </c>
      <c r="B35" s="1" t="str">
        <f>IF(ISBLANK(Results!$D30),"",IF(Results!$D30&lt;Results!$E30,Results!$C30,IF(Results!$D30=Results!$E30,"DRAW",Results!$F30)))</f>
        <v/>
      </c>
      <c r="C35" s="1" t="str">
        <f>IF(ISBLANK(Results!$D30),"",IF(Results!$D30=Results!$E30,Results!$C30,""))</f>
        <v/>
      </c>
      <c r="D35" s="1" t="str">
        <f>IF(ISBLANK(Results!$D30),"",IF(Results!$D30=Results!$E30,Results!F30,""))</f>
        <v/>
      </c>
    </row>
    <row r="36" spans="1:4" ht="14.75" customHeight="1">
      <c r="A36" s="1" t="str">
        <f>IF(ISBLANK(Results!$D31),"",IF(Results!$D31&gt;Results!$E31,Results!$C31,IF(Results!$D31=Results!$E31,"DRAW",Results!$F31)))</f>
        <v/>
      </c>
      <c r="B36" s="1" t="str">
        <f>IF(ISBLANK(Results!$D31),"",IF(Results!$D31&lt;Results!$E31,Results!$C31,IF(Results!$D31=Results!$E31,"DRAW",Results!$F31)))</f>
        <v/>
      </c>
      <c r="C36" s="1" t="str">
        <f>IF(ISBLANK(Results!$D31),"",IF(Results!$D31=Results!$E31,Results!$C31,""))</f>
        <v/>
      </c>
      <c r="D36" s="1" t="str">
        <f>IF(ISBLANK(Results!$D31),"",IF(Results!$D31=Results!$E31,Results!F31,""))</f>
        <v/>
      </c>
    </row>
    <row r="37" spans="1:4" ht="14.75" customHeight="1">
      <c r="A37" s="1" t="str">
        <f>IF(ISBLANK(Results!$D32),"",IF(Results!$D32&gt;Results!$E32,Results!$C32,IF(Results!$D32=Results!$E32,"DRAW",Results!$F32)))</f>
        <v/>
      </c>
      <c r="B37" s="1" t="str">
        <f>IF(ISBLANK(Results!$D32),"",IF(Results!$D32&lt;Results!$E32,Results!$C32,IF(Results!$D32=Results!$E32,"DRAW",Results!$F32)))</f>
        <v/>
      </c>
      <c r="C37" s="1" t="str">
        <f>IF(ISBLANK(Results!$D32),"",IF(Results!$D32=Results!$E32,Results!$C32,""))</f>
        <v/>
      </c>
      <c r="D37" s="1" t="str">
        <f>IF(ISBLANK(Results!$D32),"",IF(Results!$D32=Results!$E32,Results!F32,""))</f>
        <v/>
      </c>
    </row>
    <row r="38" spans="1:4" ht="14.75" customHeight="1">
      <c r="A38" s="1" t="str">
        <f>IF(ISBLANK(Results!$D33),"",IF(Results!$D33&gt;Results!$E33,Results!$C33,IF(Results!$D33=Results!$E33,"DRAW",Results!$F33)))</f>
        <v/>
      </c>
      <c r="B38" s="1" t="str">
        <f>IF(ISBLANK(Results!$D33),"",IF(Results!$D33&lt;Results!$E33,Results!$C33,IF(Results!$D33=Results!$E33,"DRAW",Results!$F33)))</f>
        <v/>
      </c>
      <c r="C38" s="1" t="str">
        <f>IF(ISBLANK(Results!$D33),"",IF(Results!$D33=Results!$E33,Results!$C33,""))</f>
        <v/>
      </c>
      <c r="D38" s="1" t="str">
        <f>IF(ISBLANK(Results!$D33),"",IF(Results!$D33=Results!$E33,Results!F33,""))</f>
        <v/>
      </c>
    </row>
    <row r="39" spans="1:4" ht="14.75" customHeight="1">
      <c r="A39" s="1" t="str">
        <f>IF(ISBLANK(Results!$D34),"",IF(Results!$D34&gt;Results!$E34,Results!$C34,IF(Results!$D34=Results!$E34,"DRAW",Results!$F34)))</f>
        <v/>
      </c>
      <c r="B39" s="1" t="str">
        <f>IF(ISBLANK(Results!$D34),"",IF(Results!$D34&lt;Results!$E34,Results!$C34,IF(Results!$D34=Results!$E34,"DRAW",Results!$F34)))</f>
        <v/>
      </c>
      <c r="C39" s="1" t="str">
        <f>IF(ISBLANK(Results!$D34),"",IF(Results!$D34=Results!$E34,Results!$C34,""))</f>
        <v/>
      </c>
      <c r="D39" s="1" t="str">
        <f>IF(ISBLANK(Results!$D34),"",IF(Results!$D34=Results!$E34,Results!F34,""))</f>
        <v/>
      </c>
    </row>
    <row r="40" spans="1:4" ht="14.75" customHeight="1">
      <c r="A40" s="1" t="str">
        <f>IF(ISBLANK(Results!$D35),"",IF(Results!$D35&gt;Results!$E35,Results!$C35,IF(Results!$D35=Results!$E35,"DRAW",Results!$F35)))</f>
        <v/>
      </c>
      <c r="B40" s="1" t="str">
        <f>IF(ISBLANK(Results!$D35),"",IF(Results!$D35&lt;Results!$E35,Results!$C35,IF(Results!$D35=Results!$E35,"DRAW",Results!$F35)))</f>
        <v/>
      </c>
      <c r="C40" s="1" t="str">
        <f>IF(ISBLANK(Results!$D35),"",IF(Results!$D35=Results!$E35,Results!$C35,""))</f>
        <v/>
      </c>
      <c r="D40" s="1" t="str">
        <f>IF(ISBLANK(Results!$D35),"",IF(Results!$D35=Results!$E35,Results!F35,""))</f>
        <v/>
      </c>
    </row>
    <row r="41" spans="1:4" ht="14.75" customHeight="1">
      <c r="A41" s="1" t="str">
        <f>IF(ISBLANK(Results!$D36),"",IF(Results!$D36&gt;Results!$E36,Results!$C36,IF(Results!$D36=Results!$E36,"DRAW",Results!$F36)))</f>
        <v/>
      </c>
      <c r="B41" s="1" t="str">
        <f>IF(ISBLANK(Results!$D36),"",IF(Results!$D36&lt;Results!$E36,Results!$C36,IF(Results!$D36=Results!$E36,"DRAW",Results!$F36)))</f>
        <v/>
      </c>
      <c r="C41" s="1" t="str">
        <f>IF(ISBLANK(Results!$D36),"",IF(Results!$D36=Results!$E36,Results!$C36,""))</f>
        <v/>
      </c>
      <c r="D41" s="1" t="str">
        <f>IF(ISBLANK(Results!$D36),"",IF(Results!$D36=Results!$E36,Results!F36,""))</f>
        <v/>
      </c>
    </row>
    <row r="42" spans="1:4" ht="14.75" customHeight="1">
      <c r="A42" s="1" t="str">
        <f>IF(ISBLANK(Results!$D37),"",IF(Results!$D37&gt;Results!$E37,Results!$C37,IF(Results!$D37=Results!$E37,"DRAW",Results!$F37)))</f>
        <v/>
      </c>
      <c r="B42" s="1" t="str">
        <f>IF(ISBLANK(Results!$D37),"",IF(Results!$D37&lt;Results!$E37,Results!$C37,IF(Results!$D37=Results!$E37,"DRAW",Results!$F37)))</f>
        <v/>
      </c>
      <c r="C42" s="1" t="str">
        <f>IF(ISBLANK(Results!$D37),"",IF(Results!$D37=Results!$E37,Results!$C37,""))</f>
        <v/>
      </c>
      <c r="D42" s="1" t="str">
        <f>IF(ISBLANK(Results!$D37),"",IF(Results!$D37=Results!$E37,Results!F37,""))</f>
        <v/>
      </c>
    </row>
    <row r="43" spans="1:4" ht="14.75" customHeight="1">
      <c r="A43" s="1" t="str">
        <f>IF(ISBLANK(Results!$D38),"",IF(Results!$D38&gt;Results!$E38,Results!$C38,IF(Results!$D38=Results!$E38,"DRAW",Results!$F38)))</f>
        <v/>
      </c>
      <c r="B43" s="1" t="str">
        <f>IF(ISBLANK(Results!$D38),"",IF(Results!$D38&lt;Results!$E38,Results!$C38,IF(Results!$D38=Results!$E38,"DRAW",Results!$F38)))</f>
        <v/>
      </c>
      <c r="C43" s="1" t="str">
        <f>IF(ISBLANK(Results!$D38),"",IF(Results!$D38=Results!$E38,Results!$C38,""))</f>
        <v/>
      </c>
      <c r="D43" s="1" t="str">
        <f>IF(ISBLANK(Results!$D38),"",IF(Results!$D38=Results!$E38,Results!F38,""))</f>
        <v/>
      </c>
    </row>
    <row r="44" spans="1:4" ht="14.75" customHeight="1">
      <c r="A44" s="1" t="str">
        <f>IF(ISBLANK(Results!$D39),"",IF(Results!$D39&gt;Results!$E39,Results!$C39,IF(Results!$D39=Results!$E39,"DRAW",Results!$F39)))</f>
        <v/>
      </c>
      <c r="B44" s="1" t="str">
        <f>IF(ISBLANK(Results!$D39),"",IF(Results!$D39&lt;Results!$E39,Results!$C39,IF(Results!$D39=Results!$E39,"DRAW",Results!$F39)))</f>
        <v/>
      </c>
      <c r="C44" s="1" t="str">
        <f>IF(ISBLANK(Results!$D39),"",IF(Results!$D39=Results!$E39,Results!$C39,""))</f>
        <v/>
      </c>
      <c r="D44" s="1" t="str">
        <f>IF(ISBLANK(Results!$D39),"",IF(Results!$D39=Results!$E39,Results!F39,""))</f>
        <v/>
      </c>
    </row>
    <row r="45" spans="1:4" ht="14.75" customHeight="1">
      <c r="A45" s="1" t="str">
        <f>IF(ISBLANK(Results!$D40),"",IF(Results!$D40&gt;Results!$E40,Results!$C40,IF(Results!$D40=Results!$E40,"DRAW",Results!$F40)))</f>
        <v/>
      </c>
      <c r="B45" s="1" t="str">
        <f>IF(ISBLANK(Results!$D40),"",IF(Results!$D40&lt;Results!$E40,Results!$C40,IF(Results!$D40=Results!$E40,"DRAW",Results!$F40)))</f>
        <v/>
      </c>
      <c r="C45" s="1" t="str">
        <f>IF(ISBLANK(Results!$D40),"",IF(Results!$D40=Results!$E40,Results!$C40,""))</f>
        <v/>
      </c>
      <c r="D45" s="1" t="str">
        <f>IF(ISBLANK(Results!$D40),"",IF(Results!$D40=Results!$E40,Results!F40,""))</f>
        <v/>
      </c>
    </row>
    <row r="46" spans="1:4" ht="14.75" customHeight="1">
      <c r="A46" s="1" t="str">
        <f>IF(ISBLANK(Results!$D41),"",IF(Results!$D41&gt;Results!$E41,Results!$C41,IF(Results!$D41=Results!$E41,"DRAW",Results!$F41)))</f>
        <v/>
      </c>
      <c r="B46" s="1" t="str">
        <f>IF(ISBLANK(Results!$D41),"",IF(Results!$D41&lt;Results!$E41,Results!$C41,IF(Results!$D41=Results!$E41,"DRAW",Results!$F41)))</f>
        <v/>
      </c>
      <c r="C46" s="1" t="str">
        <f>IF(ISBLANK(Results!$D41),"",IF(Results!$D41=Results!$E41,Results!$C41,""))</f>
        <v/>
      </c>
      <c r="D46" s="1" t="str">
        <f>IF(ISBLANK(Results!$D41),"",IF(Results!$D41=Results!$E41,Results!F41,""))</f>
        <v/>
      </c>
    </row>
    <row r="47" spans="1:4" ht="14.75" customHeight="1">
      <c r="A47" s="1" t="str">
        <f>IF(ISBLANK(Results!$D42),"",IF(Results!$D42&gt;Results!$E42,Results!$C42,IF(Results!$D42=Results!$E42,"DRAW",Results!$F42)))</f>
        <v/>
      </c>
      <c r="B47" s="1" t="str">
        <f>IF(ISBLANK(Results!$D42),"",IF(Results!$D42&lt;Results!$E42,Results!$C42,IF(Results!$D42=Results!$E42,"DRAW",Results!$F42)))</f>
        <v/>
      </c>
      <c r="C47" s="1" t="str">
        <f>IF(ISBLANK(Results!$D42),"",IF(Results!$D42=Results!$E42,Results!$C42,""))</f>
        <v/>
      </c>
      <c r="D47" s="1" t="str">
        <f>IF(ISBLANK(Results!$D42),"",IF(Results!$D42=Results!$E42,Results!F42,""))</f>
        <v/>
      </c>
    </row>
    <row r="48" spans="1:4" ht="14.75" customHeight="1">
      <c r="A48" s="1" t="str">
        <f>IF(ISBLANK(Results!$D43),"",IF(Results!$D43&gt;Results!$E43,Results!$C43,IF(Results!$D43=Results!$E43,"DRAW",Results!$F43)))</f>
        <v/>
      </c>
      <c r="B48" s="1" t="str">
        <f>IF(ISBLANK(Results!$D43),"",IF(Results!$D43&lt;Results!$E43,Results!$C43,IF(Results!$D43=Results!$E43,"DRAW",Results!$F43)))</f>
        <v/>
      </c>
      <c r="C48" s="1" t="str">
        <f>IF(ISBLANK(Results!$D43),"",IF(Results!$D43=Results!$E43,Results!$C43,""))</f>
        <v/>
      </c>
      <c r="D48" s="1" t="str">
        <f>IF(ISBLANK(Results!$D43),"",IF(Results!$D43=Results!$E43,Results!F43,""))</f>
        <v/>
      </c>
    </row>
    <row r="49" spans="1:4" ht="14.75" customHeight="1">
      <c r="A49" s="1" t="str">
        <f>IF(ISBLANK(Results!$D44),"",IF(Results!$D44&gt;Results!$E44,Results!$C44,IF(Results!$D44=Results!$E44,"DRAW",Results!$F44)))</f>
        <v/>
      </c>
      <c r="B49" s="1" t="str">
        <f>IF(ISBLANK(Results!$D44),"",IF(Results!$D44&lt;Results!$E44,Results!$C44,IF(Results!$D44=Results!$E44,"DRAW",Results!$F44)))</f>
        <v/>
      </c>
      <c r="C49" s="1" t="str">
        <f>IF(ISBLANK(Results!$D44),"",IF(Results!$D44=Results!$E44,Results!$C44,""))</f>
        <v/>
      </c>
      <c r="D49" s="1" t="str">
        <f>IF(ISBLANK(Results!$D44),"",IF(Results!$D44=Results!$E44,Results!F44,""))</f>
        <v/>
      </c>
    </row>
    <row r="50" spans="1:4" ht="14" customHeight="1">
      <c r="A50" s="1" t="str">
        <f>IF(ISBLANK(Results!$D45),"",IF(Results!$D45&gt;Results!$E45,Results!$C45,IF(Results!$D45=Results!$E45,"DRAW",Results!$F45)))</f>
        <v/>
      </c>
      <c r="B50" s="1" t="str">
        <f>IF(ISBLANK(Results!$D45),"",IF(Results!$D45&lt;Results!$E45,Results!$C45,IF(Results!$D45=Results!$E45,"DRAW",Results!$F45)))</f>
        <v/>
      </c>
      <c r="C50" s="1" t="str">
        <f>IF(ISBLANK(Results!$D45),"",IF(Results!$D45=Results!$E45,Results!$C45,""))</f>
        <v/>
      </c>
      <c r="D50" s="1" t="str">
        <f>IF(ISBLANK(Results!$D45),"",IF(Results!$D45=Results!$E45,Results!F45,""))</f>
        <v/>
      </c>
    </row>
    <row r="51" spans="1:4" ht="14" customHeight="1">
      <c r="A51" s="1" t="str">
        <f>IF(ISBLANK(Results!$D46),"",IF(Results!$D46&gt;Results!$E46,Results!$C46,IF(Results!$D46=Results!$E46,"DRAW",Results!$F46)))</f>
        <v/>
      </c>
      <c r="B51" s="1" t="str">
        <f>IF(ISBLANK(Results!$D46),"",IF(Results!$D46&lt;Results!$E46,Results!$C46,IF(Results!$D46=Results!$E46,"DRAW",Results!$F46)))</f>
        <v/>
      </c>
      <c r="C51" s="1" t="str">
        <f>IF(ISBLANK(Results!$D46),"",IF(Results!$D46=Results!$E46,Results!$C46,""))</f>
        <v/>
      </c>
      <c r="D51" s="1" t="str">
        <f>IF(ISBLANK(Results!$D46),"",IF(Results!$D46=Results!$E46,Results!F46,""))</f>
        <v/>
      </c>
    </row>
    <row r="52" spans="1:4" ht="14" customHeight="1">
      <c r="A52" s="1" t="str">
        <f>IF(ISBLANK(Results!$D47),"",IF(Results!$D47&gt;Results!$E47,Results!$C47,IF(Results!$D47=Results!$E47,"DRAW",Results!$F47)))</f>
        <v/>
      </c>
      <c r="B52" s="1" t="str">
        <f>IF(ISBLANK(Results!$D47),"",IF(Results!$D47&lt;Results!$E47,Results!$C47,IF(Results!$D47=Results!$E47,"DRAW",Results!$F47)))</f>
        <v/>
      </c>
      <c r="C52" s="1" t="str">
        <f>IF(ISBLANK(Results!$D47),"",IF(Results!$D47=Results!$E47,Results!$C47,""))</f>
        <v/>
      </c>
      <c r="D52" s="1" t="str">
        <f>IF(ISBLANK(Results!$D47),"",IF(Results!$D47=Results!$E47,Results!F47,""))</f>
        <v/>
      </c>
    </row>
    <row r="53" spans="1:4" ht="14" customHeight="1">
      <c r="A53" s="1" t="str">
        <f>IF(ISBLANK(Results!$D48),"",IF(Results!$D48&gt;Results!$E48,Results!$C48,IF(Results!$D48=Results!$E48,"DRAW",Results!$F48)))</f>
        <v/>
      </c>
      <c r="B53" s="1" t="str">
        <f>IF(ISBLANK(Results!$D48),"",IF(Results!$D48&lt;Results!$E48,Results!$C48,IF(Results!$D48=Results!$E48,"DRAW",Results!$F48)))</f>
        <v/>
      </c>
      <c r="C53" s="1" t="str">
        <f>IF(ISBLANK(Results!$D48),"",IF(Results!$D48=Results!$E48,Results!$C48,""))</f>
        <v/>
      </c>
      <c r="D53" s="1" t="str">
        <f>IF(ISBLANK(Results!$D48),"",IF(Results!$D48=Results!$E48,Results!F48,""))</f>
        <v/>
      </c>
    </row>
    <row r="54" spans="1:4" ht="14" customHeight="1">
      <c r="A54" s="1" t="str">
        <f>IF(ISBLANK(Results!$D49),"",IF(Results!$D49&gt;Results!$E49,Results!$C49,IF(Results!$D49=Results!$E49,"DRAW",Results!$F49)))</f>
        <v/>
      </c>
      <c r="B54" s="1" t="str">
        <f>IF(ISBLANK(Results!$D49),"",IF(Results!$D49&lt;Results!$E49,Results!$C49,IF(Results!$D49=Results!$E49,"DRAW",Results!$F49)))</f>
        <v/>
      </c>
      <c r="C54" s="1" t="str">
        <f>IF(ISBLANK(Results!$D49),"",IF(Results!$D49=Results!$E49,Results!$C49,""))</f>
        <v/>
      </c>
      <c r="D54" s="1" t="str">
        <f>IF(ISBLANK(Results!$D49),"",IF(Results!$D49=Results!$E49,Results!F49,""))</f>
        <v/>
      </c>
    </row>
    <row r="55" spans="1:4" ht="14" customHeight="1">
      <c r="A55" s="1" t="str">
        <f>IF(ISBLANK(Results!$D50),"",IF(Results!$D50&gt;Results!$E50,Results!$C50,IF(Results!$D50=Results!$E50,"DRAW",Results!$F50)))</f>
        <v/>
      </c>
      <c r="B55" s="1" t="str">
        <f>IF(ISBLANK(Results!$D50),"",IF(Results!$D50&lt;Results!$E50,Results!$C50,IF(Results!$D50=Results!$E50,"DRAW",Results!$F50)))</f>
        <v/>
      </c>
      <c r="C55" s="1" t="str">
        <f>IF(ISBLANK(Results!$D50),"",IF(Results!$D50=Results!$E50,Results!$C50,""))</f>
        <v/>
      </c>
      <c r="D55" s="1" t="str">
        <f>IF(ISBLANK(Results!$D50),"",IF(Results!$D50=Results!$E50,Results!F50,""))</f>
        <v/>
      </c>
    </row>
    <row r="56" spans="1:4" ht="14" customHeight="1">
      <c r="A56" s="1" t="str">
        <f>IF(ISBLANK(Results!$D51),"",IF(Results!$D51&gt;Results!$E51,Results!$C51,IF(Results!$D51=Results!$E51,"DRAW",Results!$F51)))</f>
        <v/>
      </c>
      <c r="B56" s="1" t="str">
        <f>IF(ISBLANK(Results!$D51),"",IF(Results!$D51&lt;Results!$E51,Results!$C51,IF(Results!$D51=Results!$E51,"DRAW",Results!$F51)))</f>
        <v/>
      </c>
      <c r="C56" s="1" t="str">
        <f>IF(ISBLANK(Results!$D51),"",IF(Results!$D51=Results!$E51,Results!$C51,""))</f>
        <v/>
      </c>
      <c r="D56" s="1" t="str">
        <f>IF(ISBLANK(Results!$D51),"",IF(Results!$D51=Results!$E51,Results!F51,""))</f>
        <v/>
      </c>
    </row>
    <row r="57" spans="1:4" ht="14" customHeight="1">
      <c r="A57" s="1" t="str">
        <f>IF(ISBLANK(Results!$D52),"",IF(Results!$D52&gt;Results!$E52,Results!$C52,IF(Results!$D52=Results!$E52,"DRAW",Results!$F52)))</f>
        <v/>
      </c>
      <c r="B57" s="1" t="str">
        <f>IF(ISBLANK(Results!$D52),"",IF(Results!$D52&lt;Results!$E52,Results!$C52,IF(Results!$D52=Results!$E52,"DRAW",Results!$F52)))</f>
        <v/>
      </c>
      <c r="C57" s="1" t="str">
        <f>IF(ISBLANK(Results!$D52),"",IF(Results!$D52=Results!$E52,Results!$C52,""))</f>
        <v/>
      </c>
      <c r="D57" s="1" t="str">
        <f>IF(ISBLANK(Results!$D52),"",IF(Results!$D52=Results!$E52,Results!F52,""))</f>
        <v/>
      </c>
    </row>
    <row r="58" spans="1:4" ht="14" customHeight="1">
      <c r="A58" s="1" t="str">
        <f>IF(ISBLANK(Results!$D53),"",IF(Results!$D53&gt;Results!$E53,Results!$C53,IF(Results!$D53=Results!$E53,"DRAW",Results!$F53)))</f>
        <v/>
      </c>
      <c r="B58" s="1" t="str">
        <f>IF(ISBLANK(Results!$D53),"",IF(Results!$D53&lt;Results!$E53,Results!$C53,IF(Results!$D53=Results!$E53,"DRAW",Results!$F53)))</f>
        <v/>
      </c>
      <c r="C58" s="1" t="str">
        <f>IF(ISBLANK(Results!$D53),"",IF(Results!$D53=Results!$E53,Results!$C53,""))</f>
        <v/>
      </c>
      <c r="D58" s="1" t="str">
        <f>IF(ISBLANK(Results!$D53),"",IF(Results!$D53=Results!$E53,Results!F53,""))</f>
        <v/>
      </c>
    </row>
    <row r="59" spans="1:4" ht="14" customHeight="1">
      <c r="A59" s="1" t="str">
        <f>IF(ISBLANK(Results!$D54),"",IF(Results!$D54&gt;Results!$E54,Results!$C54,IF(Results!$D54=Results!$E54,"DRAW",Results!$F54)))</f>
        <v/>
      </c>
      <c r="B59" s="1" t="str">
        <f>IF(ISBLANK(Results!$D54),"",IF(Results!$D54&lt;Results!$E54,Results!$C54,IF(Results!$D54=Results!$E54,"DRAW",Results!$F54)))</f>
        <v/>
      </c>
      <c r="C59" s="1" t="str">
        <f>IF(ISBLANK(Results!$D54),"",IF(Results!$D54=Results!$E54,Results!$C54,""))</f>
        <v/>
      </c>
      <c r="D59" s="1" t="str">
        <f>IF(ISBLANK(Results!$D54),"",IF(Results!$D54=Results!$E54,Results!F54,""))</f>
        <v/>
      </c>
    </row>
    <row r="60" spans="1:4" ht="14" customHeight="1">
      <c r="A60" s="1" t="str">
        <f>IF(ISBLANK(Results!$D55),"",IF(Results!$D55&gt;Results!$E55,Results!$C55,IF(Results!$D55=Results!$E55,"DRAW",Results!$F55)))</f>
        <v/>
      </c>
      <c r="B60" s="1" t="str">
        <f>IF(ISBLANK(Results!$D55),"",IF(Results!$D55&lt;Results!$E55,Results!$C55,IF(Results!$D55=Results!$E55,"DRAW",Results!$F55)))</f>
        <v/>
      </c>
      <c r="C60" s="1" t="str">
        <f>IF(ISBLANK(Results!$D55),"",IF(Results!$D55=Results!$E55,Results!$C55,""))</f>
        <v/>
      </c>
      <c r="D60" s="1" t="str">
        <f>IF(ISBLANK(Results!$D55),"",IF(Results!$D55=Results!$E55,Results!F55,""))</f>
        <v/>
      </c>
    </row>
    <row r="61" spans="1:4" ht="14" customHeight="1">
      <c r="A61" s="1" t="str">
        <f>IF(ISBLANK(Results!$D56),"",IF(Results!$D56&gt;Results!$E56,Results!$C56,IF(Results!$D56=Results!$E56,"DRAW",Results!$F56)))</f>
        <v/>
      </c>
      <c r="B61" s="1" t="str">
        <f>IF(ISBLANK(Results!$D56),"",IF(Results!$D56&lt;Results!$E56,Results!$C56,IF(Results!$D56=Results!$E56,"DRAW",Results!$F56)))</f>
        <v/>
      </c>
      <c r="C61" s="1" t="str">
        <f>IF(ISBLANK(Results!$D56),"",IF(Results!$D56=Results!$E56,Results!$C56,""))</f>
        <v/>
      </c>
      <c r="D61" s="1" t="str">
        <f>IF(ISBLANK(Results!$D56),"",IF(Results!$D56=Results!$E56,Results!F56,""))</f>
        <v/>
      </c>
    </row>
    <row r="62" spans="1:4" ht="14" customHeight="1">
      <c r="A62" s="1" t="str">
        <f>IF(ISBLANK(Results!$D57),"",IF(Results!$D57&gt;Results!$E57,Results!$C57,IF(Results!$D57=Results!$E57,"DRAW",Results!$F57)))</f>
        <v/>
      </c>
      <c r="B62" s="1" t="str">
        <f>IF(ISBLANK(Results!$D57),"",IF(Results!$D57&lt;Results!$E57,Results!$C57,IF(Results!$D57=Results!$E57,"DRAW",Results!$F57)))</f>
        <v/>
      </c>
      <c r="C62" s="1" t="str">
        <f>IF(ISBLANK(Results!$D57),"",IF(Results!$D57=Results!$E57,Results!$C57,""))</f>
        <v/>
      </c>
      <c r="D62" s="1" t="str">
        <f>IF(ISBLANK(Results!$D57),"",IF(Results!$D57=Results!$E57,Results!F57,""))</f>
        <v/>
      </c>
    </row>
    <row r="63" spans="1:4" ht="14" customHeight="1">
      <c r="A63" s="1" t="str">
        <f>IF(ISBLANK(Results!$D58),"",IF(Results!$D58&gt;Results!$E58,Results!$C58,IF(Results!$D58=Results!$E58,"DRAW",Results!$F58)))</f>
        <v/>
      </c>
      <c r="B63" s="1" t="str">
        <f>IF(ISBLANK(Results!$D58),"",IF(Results!$D58&lt;Results!$E58,Results!$C58,IF(Results!$D58=Results!$E58,"DRAW",Results!$F58)))</f>
        <v/>
      </c>
      <c r="C63" s="1" t="str">
        <f>IF(ISBLANK(Results!$D58),"",IF(Results!$D58=Results!$E58,Results!$C58,""))</f>
        <v/>
      </c>
      <c r="D63" s="1" t="str">
        <f>IF(ISBLANK(Results!$D58),"",IF(Results!$D58=Results!$E58,Results!F58,""))</f>
        <v/>
      </c>
    </row>
    <row r="64" spans="1:4" ht="14" customHeight="1">
      <c r="A64" s="1" t="str">
        <f>IF(ISBLANK(Results!$D59),"",IF(Results!$D59&gt;Results!$E59,Results!$C59,IF(Results!$D59=Results!$E59,"DRAW",Results!$F59)))</f>
        <v/>
      </c>
      <c r="B64" s="1" t="str">
        <f>IF(ISBLANK(Results!$D59),"",IF(Results!$D59&lt;Results!$E59,Results!$C59,IF(Results!$D59=Results!$E59,"DRAW",Results!$F59)))</f>
        <v/>
      </c>
      <c r="C64" s="1" t="str">
        <f>IF(ISBLANK(Results!$D59),"",IF(Results!$D59=Results!$E59,Results!$C59,""))</f>
        <v/>
      </c>
      <c r="D64" s="1" t="str">
        <f>IF(ISBLANK(Results!$D59),"",IF(Results!$D59=Results!$E59,Results!F59,""))</f>
        <v/>
      </c>
    </row>
    <row r="65" spans="1:4" ht="14" customHeight="1">
      <c r="A65" s="1" t="str">
        <f>IF(ISBLANK(Results!$D60),"",IF(Results!$D60&gt;Results!$E60,Results!$C60,IF(Results!$D60=Results!$E60,"DRAW",Results!$F60)))</f>
        <v/>
      </c>
      <c r="B65" s="1" t="str">
        <f>IF(ISBLANK(Results!$D60),"",IF(Results!$D60&lt;Results!$E60,Results!$C60,IF(Results!$D60=Results!$E60,"DRAW",Results!$F60)))</f>
        <v/>
      </c>
      <c r="C65" s="1" t="str">
        <f>IF(ISBLANK(Results!$D60),"",IF(Results!$D60=Results!$E60,Results!$C60,""))</f>
        <v/>
      </c>
      <c r="D65" s="1" t="str">
        <f>IF(ISBLANK(Results!$D60),"",IF(Results!$D60=Results!$E60,Results!F60,""))</f>
        <v/>
      </c>
    </row>
    <row r="66" spans="1:4" ht="14" customHeight="1">
      <c r="A66" s="1" t="str">
        <f>IF(ISBLANK(Results!$D61),"",IF(Results!$D61&gt;Results!$E61,Results!$C61,IF(Results!$D61=Results!$E61,"DRAW",Results!$F61)))</f>
        <v/>
      </c>
      <c r="B66" s="1" t="str">
        <f>IF(ISBLANK(Results!$D61),"",IF(Results!$D61&lt;Results!$E61,Results!$C61,IF(Results!$D61=Results!$E61,"DRAW",Results!$F61)))</f>
        <v/>
      </c>
      <c r="C66" s="1" t="str">
        <f>IF(ISBLANK(Results!$D61),"",IF(Results!$D61=Results!$E61,Results!$C61,""))</f>
        <v/>
      </c>
      <c r="D66" s="1" t="str">
        <f>IF(ISBLANK(Results!$D61),"",IF(Results!$D61=Results!$E61,Results!F61,""))</f>
        <v/>
      </c>
    </row>
    <row r="67" spans="1:4" ht="14" customHeight="1">
      <c r="A67" s="1" t="str">
        <f>IF(ISBLANK(Results!$D62),"",IF(Results!$D62&gt;Results!$E62,Results!$C62,IF(Results!$D62=Results!$E62,"DRAW",Results!$F62)))</f>
        <v/>
      </c>
      <c r="B67" s="1" t="str">
        <f>IF(ISBLANK(Results!$D62),"",IF(Results!$D62&lt;Results!$E62,Results!$C62,IF(Results!$D62=Results!$E62,"DRAW",Results!$F62)))</f>
        <v/>
      </c>
      <c r="C67" s="1" t="str">
        <f>IF(ISBLANK(Results!$D62),"",IF(Results!$D62=Results!$E62,Results!$C62,""))</f>
        <v/>
      </c>
      <c r="D67" s="1" t="str">
        <f>IF(ISBLANK(Results!$D62),"",IF(Results!$D62=Results!$E62,Results!F62,""))</f>
        <v/>
      </c>
    </row>
    <row r="68" spans="1:4" ht="14" customHeight="1">
      <c r="A68" s="1" t="str">
        <f>IF(ISBLANK(Results!$D63),"",IF(Results!$D63&gt;Results!$E63,Results!$C63,IF(Results!$D63=Results!$E63,"DRAW",Results!$F63)))</f>
        <v/>
      </c>
      <c r="B68" s="1" t="str">
        <f>IF(ISBLANK(Results!$D63),"",IF(Results!$D63&lt;Results!$E63,Results!$C63,IF(Results!$D63=Results!$E63,"DRAW",Results!$F63)))</f>
        <v/>
      </c>
      <c r="C68" s="1" t="str">
        <f>IF(ISBLANK(Results!$D63),"",IF(Results!$D63=Results!$E63,Results!$C63,""))</f>
        <v/>
      </c>
      <c r="D68" s="1" t="str">
        <f>IF(ISBLANK(Results!$D63),"",IF(Results!$D63=Results!$E63,Results!F63,""))</f>
        <v/>
      </c>
    </row>
    <row r="69" spans="1:4" ht="14" customHeight="1">
      <c r="A69" s="1" t="str">
        <f>IF(ISBLANK(Results!$D64),"",IF(Results!$D64&gt;Results!$E64,Results!$C64,IF(Results!$D64=Results!$E64,"DRAW",Results!$F64)))</f>
        <v/>
      </c>
      <c r="B69" s="1" t="str">
        <f>IF(ISBLANK(Results!$D64),"",IF(Results!$D64&lt;Results!$E64,Results!$C64,IF(Results!$D64=Results!$E64,"DRAW",Results!$F64)))</f>
        <v/>
      </c>
      <c r="C69" s="1" t="str">
        <f>IF(ISBLANK(Results!$D64),"",IF(Results!$D64=Results!$E64,Results!$C64,""))</f>
        <v/>
      </c>
      <c r="D69" s="1" t="str">
        <f>IF(ISBLANK(Results!$D64),"",IF(Results!$D64=Results!$E64,Results!F64,""))</f>
        <v/>
      </c>
    </row>
    <row r="70" spans="1:4" ht="14" customHeight="1">
      <c r="A70" s="1" t="str">
        <f>IF(ISBLANK(Results!$D65),"",IF(Results!$D65&gt;Results!$E65,Results!$C65,IF(Results!$D65=Results!$E65,"DRAW",Results!$F65)))</f>
        <v/>
      </c>
      <c r="B70" s="1" t="str">
        <f>IF(ISBLANK(Results!$D65),"",IF(Results!$D65&lt;Results!$E65,Results!$C65,IF(Results!$D65=Results!$E65,"DRAW",Results!$F65)))</f>
        <v/>
      </c>
      <c r="C70" s="1" t="str">
        <f>IF(ISBLANK(Results!$D65),"",IF(Results!$D65=Results!$E65,Results!$C65,""))</f>
        <v/>
      </c>
      <c r="D70" s="1" t="str">
        <f>IF(ISBLANK(Results!$D65),"",IF(Results!$D65=Results!$E65,Results!F65,""))</f>
        <v/>
      </c>
    </row>
    <row r="71" spans="1:4" ht="14" customHeight="1">
      <c r="A71" s="1" t="str">
        <f>IF(ISBLANK(Results!$D66),"",IF(Results!$D66&gt;Results!$E66,Results!$C66,IF(Results!$D66=Results!$E66,"DRAW",Results!$F66)))</f>
        <v/>
      </c>
      <c r="B71" s="1" t="str">
        <f>IF(ISBLANK(Results!$D66),"",IF(Results!$D66&lt;Results!$E66,Results!$C66,IF(Results!$D66=Results!$E66,"DRAW",Results!$F66)))</f>
        <v/>
      </c>
      <c r="C71" s="1" t="str">
        <f>IF(ISBLANK(Results!$D66),"",IF(Results!$D66=Results!$E66,Results!$C66,""))</f>
        <v/>
      </c>
      <c r="D71" s="1" t="str">
        <f>IF(ISBLANK(Results!$D66),"",IF(Results!$D66=Results!$E66,Results!F66,""))</f>
        <v/>
      </c>
    </row>
    <row r="72" spans="1:4" ht="14" customHeight="1">
      <c r="A72" s="1" t="str">
        <f>IF(ISBLANK(Results!$D67),"",IF(Results!$D67&gt;Results!$E67,Results!$C67,IF(Results!$D67=Results!$E67,"DRAW",Results!$F67)))</f>
        <v/>
      </c>
      <c r="B72" s="1" t="str">
        <f>IF(ISBLANK(Results!$D67),"",IF(Results!$D67&lt;Results!$E67,Results!$C67,IF(Results!$D67=Results!$E67,"DRAW",Results!$F67)))</f>
        <v/>
      </c>
      <c r="C72" s="1" t="str">
        <f>IF(ISBLANK(Results!$D67),"",IF(Results!$D67=Results!$E67,Results!$C67,""))</f>
        <v/>
      </c>
      <c r="D72" s="1" t="str">
        <f>IF(ISBLANK(Results!$D67),"",IF(Results!$D67=Results!$E67,Results!F67,""))</f>
        <v/>
      </c>
    </row>
    <row r="73" spans="1:4" ht="14" customHeight="1">
      <c r="A73" s="1" t="str">
        <f>IF(ISBLANK(Results!$D68),"",IF(Results!$D68&gt;Results!$E68,Results!$C68,IF(Results!$D68=Results!$E68,"DRAW",Results!$F68)))</f>
        <v/>
      </c>
      <c r="B73" s="1" t="str">
        <f>IF(ISBLANK(Results!$D68),"",IF(Results!$D68&lt;Results!$E68,Results!$C68,IF(Results!$D68=Results!$E68,"DRAW",Results!$F68)))</f>
        <v/>
      </c>
      <c r="C73" s="1" t="str">
        <f>IF(ISBLANK(Results!$D68),"",IF(Results!$D68=Results!$E68,Results!$C68,""))</f>
        <v/>
      </c>
      <c r="D73" s="1" t="str">
        <f>IF(ISBLANK(Results!$D68),"",IF(Results!$D68=Results!$E68,Results!F68,""))</f>
        <v/>
      </c>
    </row>
    <row r="74" spans="1:4" ht="14" customHeight="1">
      <c r="A74" s="1" t="str">
        <f>IF(ISBLANK(Results!$D69),"",IF(Results!$D69&gt;Results!$E69,Results!$C69,IF(Results!$D69=Results!$E69,"DRAW",Results!$F69)))</f>
        <v/>
      </c>
      <c r="B74" s="1" t="str">
        <f>IF(ISBLANK(Results!$D69),"",IF(Results!$D69&lt;Results!$E69,Results!$C69,IF(Results!$D69=Results!$E69,"DRAW",Results!$F69)))</f>
        <v/>
      </c>
      <c r="C74" s="1" t="str">
        <f>IF(ISBLANK(Results!$D69),"",IF(Results!$D69=Results!$E69,Results!$C69,""))</f>
        <v/>
      </c>
      <c r="D74" s="1" t="str">
        <f>IF(ISBLANK(Results!$D69),"",IF(Results!$D69=Results!$E69,Results!F69,""))</f>
        <v/>
      </c>
    </row>
    <row r="75" spans="1:4" ht="14" customHeight="1">
      <c r="A75" s="1" t="str">
        <f>IF(ISBLANK(Results!$D70),"",IF(Results!$D70&gt;Results!$E70,Results!$C70,IF(Results!$D70=Results!$E70,"DRAW",Results!$F70)))</f>
        <v/>
      </c>
      <c r="B75" s="1" t="str">
        <f>IF(ISBLANK(Results!$D70),"",IF(Results!$D70&lt;Results!$E70,Results!$C70,IF(Results!$D70=Results!$E70,"DRAW",Results!$F70)))</f>
        <v/>
      </c>
      <c r="C75" s="1" t="str">
        <f>IF(ISBLANK(Results!$D70),"",IF(Results!$D70=Results!$E70,Results!$C70,""))</f>
        <v/>
      </c>
      <c r="D75" s="1" t="str">
        <f>IF(ISBLANK(Results!$D70),"",IF(Results!$D70=Results!$E70,Results!F70,""))</f>
        <v/>
      </c>
    </row>
    <row r="76" spans="1:4" ht="14" customHeight="1">
      <c r="A76" s="1" t="str">
        <f>IF(ISBLANK(Results!$D71),"",IF(Results!$D71&gt;Results!$E71,Results!$C71,IF(Results!$D71=Results!$E71,"DRAW",Results!$F71)))</f>
        <v/>
      </c>
      <c r="B76" s="1" t="str">
        <f>IF(ISBLANK(Results!$D71),"",IF(Results!$D71&lt;Results!$E71,Results!$C71,IF(Results!$D71=Results!$E71,"DRAW",Results!$F71)))</f>
        <v/>
      </c>
      <c r="C76" s="1" t="str">
        <f>IF(ISBLANK(Results!$D71),"",IF(Results!$D71=Results!$E71,Results!$C71,""))</f>
        <v/>
      </c>
      <c r="D76" s="1" t="str">
        <f>IF(ISBLANK(Results!$D71),"",IF(Results!$D71=Results!$E71,Results!F71,""))</f>
        <v/>
      </c>
    </row>
    <row r="77" spans="1:4" ht="14" customHeight="1">
      <c r="A77" s="1" t="str">
        <f>IF(ISBLANK(Results!$D72),"",IF(Results!$D72&gt;Results!$E72,Results!$C72,IF(Results!$D72=Results!$E72,"DRAW",Results!$F72)))</f>
        <v/>
      </c>
      <c r="B77" s="1" t="str">
        <f>IF(ISBLANK(Results!$D72),"",IF(Results!$D72&lt;Results!$E72,Results!$C72,IF(Results!$D72=Results!$E72,"DRAW",Results!$F72)))</f>
        <v/>
      </c>
      <c r="C77" s="1" t="str">
        <f>IF(ISBLANK(Results!$D72),"",IF(Results!$D72=Results!$E72,Results!$C72,""))</f>
        <v/>
      </c>
      <c r="D77" s="1" t="str">
        <f>IF(ISBLANK(Results!$D72),"",IF(Results!$D72=Results!$E72,Results!F72,""))</f>
        <v/>
      </c>
    </row>
    <row r="78" spans="1:4" ht="14" customHeight="1">
      <c r="A78" s="1" t="str">
        <f>IF(ISBLANK(Results!$D73),"",IF(Results!$D73&gt;Results!$E73,Results!$C73,IF(Results!$D73=Results!$E73,"DRAW",Results!$F73)))</f>
        <v/>
      </c>
      <c r="B78" s="1" t="str">
        <f>IF(ISBLANK(Results!$D73),"",IF(Results!$D73&lt;Results!$E73,Results!$C73,IF(Results!$D73=Results!$E73,"DRAW",Results!$F73)))</f>
        <v/>
      </c>
      <c r="C78" s="1" t="str">
        <f>IF(ISBLANK(Results!$D73),"",IF(Results!$D73=Results!$E73,Results!$C73,""))</f>
        <v/>
      </c>
      <c r="D78" s="1" t="str">
        <f>IF(ISBLANK(Results!$D73),"",IF(Results!$D73=Results!$E73,Results!F73,""))</f>
        <v/>
      </c>
    </row>
    <row r="79" spans="1:4" ht="14" customHeight="1">
      <c r="A79" s="1" t="str">
        <f>IF(ISBLANK(Results!$D74),"",IF(Results!$D74&gt;Results!$E74,Results!$C74,IF(Results!$D74=Results!$E74,"DRAW",Results!$F74)))</f>
        <v/>
      </c>
      <c r="B79" s="1" t="str">
        <f>IF(ISBLANK(Results!$D74),"",IF(Results!$D74&lt;Results!$E74,Results!$C74,IF(Results!$D74=Results!$E74,"DRAW",Results!$F74)))</f>
        <v/>
      </c>
      <c r="C79" s="1" t="str">
        <f>IF(ISBLANK(Results!$D74),"",IF(Results!$D74=Results!$E74,Results!$C74,""))</f>
        <v/>
      </c>
      <c r="D79" s="1" t="str">
        <f>IF(ISBLANK(Results!$D74),"",IF(Results!$D74=Results!$E74,Results!F74,""))</f>
        <v/>
      </c>
    </row>
    <row r="80" spans="1:4" ht="14" customHeight="1">
      <c r="A80" s="1" t="str">
        <f>IF(ISBLANK(Results!$D75),"",IF(Results!$D75&gt;Results!$E75,Results!$C75,IF(Results!$D75=Results!$E75,"DRAW",Results!$F75)))</f>
        <v/>
      </c>
      <c r="B80" s="1" t="str">
        <f>IF(ISBLANK(Results!$D75),"",IF(Results!$D75&lt;Results!$E75,Results!$C75,IF(Results!$D75=Results!$E75,"DRAW",Results!$F75)))</f>
        <v/>
      </c>
      <c r="C80" s="1" t="str">
        <f>IF(ISBLANK(Results!$D75),"",IF(Results!$D75=Results!$E75,Results!$C75,""))</f>
        <v/>
      </c>
      <c r="D80" s="1" t="str">
        <f>IF(ISBLANK(Results!$D75),"",IF(Results!$D75=Results!$E75,Results!F75,""))</f>
        <v/>
      </c>
    </row>
    <row r="81" spans="1:4" ht="14" customHeight="1">
      <c r="A81" s="1" t="str">
        <f>IF(ISBLANK(Results!$D76),"",IF(Results!$D76&gt;Results!$E76,Results!$C76,IF(Results!$D76=Results!$E76,"DRAW",Results!$F76)))</f>
        <v/>
      </c>
      <c r="B81" s="1" t="str">
        <f>IF(ISBLANK(Results!$D76),"",IF(Results!$D76&lt;Results!$E76,Results!$C76,IF(Results!$D76=Results!$E76,"DRAW",Results!$F76)))</f>
        <v/>
      </c>
      <c r="C81" s="1" t="str">
        <f>IF(ISBLANK(Results!$D76),"",IF(Results!$D76=Results!$E76,Results!$C76,""))</f>
        <v/>
      </c>
      <c r="D81" s="1" t="str">
        <f>IF(ISBLANK(Results!$D76),"",IF(Results!$D76=Results!$E76,Results!F76,""))</f>
        <v/>
      </c>
    </row>
    <row r="82" spans="1:4" ht="14" customHeight="1">
      <c r="A82" s="1" t="str">
        <f>IF(ISBLANK(Results!$D77),"",IF(Results!$D77&gt;Results!$E77,Results!$C77,IF(Results!$D77=Results!$E77,"DRAW",Results!$F77)))</f>
        <v/>
      </c>
      <c r="B82" s="1" t="str">
        <f>IF(ISBLANK(Results!$D77),"",IF(Results!$D77&lt;Results!$E77,Results!$C77,IF(Results!$D77=Results!$E77,"DRAW",Results!$F77)))</f>
        <v/>
      </c>
      <c r="C82" s="1" t="str">
        <f>IF(ISBLANK(Results!$D77),"",IF(Results!$D77=Results!$E77,Results!$C77,""))</f>
        <v/>
      </c>
      <c r="D82" s="1" t="str">
        <f>IF(ISBLANK(Results!$D77),"",IF(Results!$D77=Results!$E77,Results!F77,""))</f>
        <v/>
      </c>
    </row>
    <row r="83" spans="1:4" ht="14" customHeight="1">
      <c r="A83" s="1" t="str">
        <f>IF(ISBLANK(Results!$D78),"",IF(Results!$D78&gt;Results!$E78,Results!$C78,IF(Results!$D78=Results!$E78,"DRAW",Results!$F78)))</f>
        <v/>
      </c>
      <c r="B83" s="1" t="str">
        <f>IF(ISBLANK(Results!$D78),"",IF(Results!$D78&lt;Results!$E78,Results!$C78,IF(Results!$D78=Results!$E78,"DRAW",Results!$F78)))</f>
        <v/>
      </c>
      <c r="C83" s="1" t="str">
        <f>IF(ISBLANK(Results!$D78),"",IF(Results!$D78=Results!$E78,Results!$C78,""))</f>
        <v/>
      </c>
      <c r="D83" s="1" t="str">
        <f>IF(ISBLANK(Results!$D78),"",IF(Results!$D78=Results!$E78,Results!F78,""))</f>
        <v/>
      </c>
    </row>
    <row r="84" spans="1:4" ht="14" customHeight="1">
      <c r="A84" s="1" t="str">
        <f>IF(ISBLANK(Results!$D79),"",IF(Results!$D79&gt;Results!$E79,Results!$C79,IF(Results!$D79=Results!$E79,"DRAW",Results!$F79)))</f>
        <v/>
      </c>
      <c r="B84" s="1" t="str">
        <f>IF(ISBLANK(Results!$D79),"",IF(Results!$D79&lt;Results!$E79,Results!$C79,IF(Results!$D79=Results!$E79,"DRAW",Results!$F79)))</f>
        <v/>
      </c>
      <c r="C84" s="1" t="str">
        <f>IF(ISBLANK(Results!$D79),"",IF(Results!$D79=Results!$E79,Results!$C79,""))</f>
        <v/>
      </c>
      <c r="D84" s="1" t="str">
        <f>IF(ISBLANK(Results!$D79),"",IF(Results!$D79=Results!$E79,Results!F79,""))</f>
        <v/>
      </c>
    </row>
    <row r="85" spans="1:4" ht="14" customHeight="1">
      <c r="A85" s="1" t="str">
        <f>IF(ISBLANK(Results!$D80),"",IF(Results!$D80&gt;Results!$E80,Results!$C80,IF(Results!$D80=Results!$E80,"DRAW",Results!$F80)))</f>
        <v/>
      </c>
      <c r="B85" s="1" t="str">
        <f>IF(ISBLANK(Results!$D80),"",IF(Results!$D80&lt;Results!$E80,Results!$C80,IF(Results!$D80=Results!$E80,"DRAW",Results!$F80)))</f>
        <v/>
      </c>
      <c r="C85" s="1" t="str">
        <f>IF(ISBLANK(Results!$D80),"",IF(Results!$D80=Results!$E80,Results!$C80,""))</f>
        <v/>
      </c>
      <c r="D85" s="1" t="str">
        <f>IF(ISBLANK(Results!$D80),"",IF(Results!$D80=Results!$E80,Results!F80,""))</f>
        <v/>
      </c>
    </row>
    <row r="86" spans="1:4" ht="14" customHeight="1">
      <c r="A86" s="1" t="str">
        <f>IF(ISBLANK(Results!$D81),"",IF(Results!$D81&gt;Results!$E81,Results!$C81,IF(Results!$D81=Results!$E81,"DRAW",Results!$F81)))</f>
        <v/>
      </c>
      <c r="B86" s="1" t="str">
        <f>IF(ISBLANK(Results!$D81),"",IF(Results!$D81&lt;Results!$E81,Results!$C81,IF(Results!$D81=Results!$E81,"DRAW",Results!$F81)))</f>
        <v/>
      </c>
      <c r="C86" s="1" t="str">
        <f>IF(ISBLANK(Results!$D81),"",IF(Results!$D81=Results!$E81,Results!$C81,""))</f>
        <v/>
      </c>
      <c r="D86" s="1" t="str">
        <f>IF(ISBLANK(Results!$D81),"",IF(Results!$D81=Results!$E81,Results!F81,""))</f>
        <v/>
      </c>
    </row>
    <row r="87" spans="1:4" ht="14" customHeight="1">
      <c r="A87" s="1" t="str">
        <f>IF(ISBLANK(Results!$D82),"",IF(Results!$D82&gt;Results!$E82,Results!$C82,IF(Results!$D82=Results!$E82,"DRAW",Results!$F82)))</f>
        <v/>
      </c>
      <c r="B87" s="1" t="str">
        <f>IF(ISBLANK(Results!$D82),"",IF(Results!$D82&lt;Results!$E82,Results!$C82,IF(Results!$D82=Results!$E82,"DRAW",Results!$F82)))</f>
        <v/>
      </c>
      <c r="C87" s="1" t="str">
        <f>IF(ISBLANK(Results!$D82),"",IF(Results!$D82=Results!$E82,Results!$C82,""))</f>
        <v/>
      </c>
      <c r="D87" s="1" t="str">
        <f>IF(ISBLANK(Results!$D82),"",IF(Results!$D82=Results!$E82,Results!F82,""))</f>
        <v/>
      </c>
    </row>
    <row r="88" spans="1:4" ht="14" customHeight="1">
      <c r="A88" s="1" t="str">
        <f>IF(ISBLANK(Results!$D83),"",IF(Results!$D83&gt;Results!$E83,Results!$C83,IF(Results!$D83=Results!$E83,"DRAW",Results!$F83)))</f>
        <v/>
      </c>
      <c r="B88" s="1" t="str">
        <f>IF(ISBLANK(Results!$D83),"",IF(Results!$D83&lt;Results!$E83,Results!$C83,IF(Results!$D83=Results!$E83,"DRAW",Results!$F83)))</f>
        <v/>
      </c>
      <c r="C88" s="1" t="str">
        <f>IF(ISBLANK(Results!$D83),"",IF(Results!$D83=Results!$E83,Results!$C83,""))</f>
        <v/>
      </c>
      <c r="D88" s="1" t="str">
        <f>IF(ISBLANK(Results!$D83),"",IF(Results!$D83=Results!$E83,Results!F83,""))</f>
        <v/>
      </c>
    </row>
    <row r="89" spans="1:4" ht="14" customHeight="1">
      <c r="A89" s="1" t="str">
        <f>IF(ISBLANK(Results!$D84),"",IF(Results!$D84&gt;Results!$E84,Results!$C84,IF(Results!$D84=Results!$E84,"DRAW",Results!$F84)))</f>
        <v/>
      </c>
      <c r="B89" s="1" t="str">
        <f>IF(ISBLANK(Results!$D84),"",IF(Results!$D84&lt;Results!$E84,Results!$C84,IF(Results!$D84=Results!$E84,"DRAW",Results!$F84)))</f>
        <v/>
      </c>
      <c r="C89" s="1" t="str">
        <f>IF(ISBLANK(Results!$D84),"",IF(Results!$D84=Results!$E84,Results!$C84,""))</f>
        <v/>
      </c>
      <c r="D89" s="1" t="str">
        <f>IF(ISBLANK(Results!$D84),"",IF(Results!$D84=Results!$E84,Results!F84,""))</f>
        <v/>
      </c>
    </row>
    <row r="90" spans="1:4" ht="14" customHeight="1">
      <c r="A90" s="1" t="str">
        <f>IF(ISBLANK(Results!$D85),"",IF(Results!$D85&gt;Results!$E85,Results!$C85,IF(Results!$D85=Results!$E85,"DRAW",Results!$F85)))</f>
        <v/>
      </c>
      <c r="B90" s="1" t="str">
        <f>IF(ISBLANK(Results!$D85),"",IF(Results!$D85&lt;Results!$E85,Results!$C85,IF(Results!$D85=Results!$E85,"DRAW",Results!$F85)))</f>
        <v/>
      </c>
      <c r="C90" s="1" t="str">
        <f>IF(ISBLANK(Results!$D85),"",IF(Results!$D85=Results!$E85,Results!$C85,""))</f>
        <v/>
      </c>
      <c r="D90" s="1" t="str">
        <f>IF(ISBLANK(Results!$D85),"",IF(Results!$D85=Results!$E85,Results!F85,""))</f>
        <v/>
      </c>
    </row>
    <row r="91" spans="1:4" ht="14" customHeight="1">
      <c r="A91" s="1" t="str">
        <f>IF(ISBLANK(Results!$D86),"",IF(Results!$D86&gt;Results!$E86,Results!$C86,IF(Results!$D86=Results!$E86,"DRAW",Results!$F86)))</f>
        <v/>
      </c>
      <c r="B91" s="1" t="str">
        <f>IF(ISBLANK(Results!$D86),"",IF(Results!$D86&lt;Results!$E86,Results!$C86,IF(Results!$D86=Results!$E86,"DRAW",Results!$F86)))</f>
        <v/>
      </c>
      <c r="C91" s="1" t="str">
        <f>IF(ISBLANK(Results!$D86),"",IF(Results!$D86=Results!$E86,Results!$C86,""))</f>
        <v/>
      </c>
      <c r="D91" s="1" t="str">
        <f>IF(ISBLANK(Results!$D86),"",IF(Results!$D86=Results!$E86,Results!F86,""))</f>
        <v/>
      </c>
    </row>
    <row r="92" spans="1:4" ht="14" customHeight="1">
      <c r="A92" s="1" t="str">
        <f>IF(ISBLANK(Results!$D87),"",IF(Results!$D87&gt;Results!$E87,Results!$C87,IF(Results!$D87=Results!$E87,"DRAW",Results!$F87)))</f>
        <v/>
      </c>
      <c r="B92" s="1" t="str">
        <f>IF(ISBLANK(Results!$D87),"",IF(Results!$D87&lt;Results!$E87,Results!$C87,IF(Results!$D87=Results!$E87,"DRAW",Results!$F87)))</f>
        <v/>
      </c>
      <c r="C92" s="1" t="str">
        <f>IF(ISBLANK(Results!$D87),"",IF(Results!$D87=Results!$E87,Results!$C87,""))</f>
        <v/>
      </c>
      <c r="D92" s="1" t="str">
        <f>IF(ISBLANK(Results!$D87),"",IF(Results!$D87=Results!$E87,Results!F87,""))</f>
        <v/>
      </c>
    </row>
    <row r="93" spans="1:4" ht="14" customHeight="1">
      <c r="A93" s="1" t="str">
        <f>IF(ISBLANK(Results!$D88),"",IF(Results!$D88&gt;Results!$E88,Results!$C88,IF(Results!$D88=Results!$E88,"DRAW",Results!$F88)))</f>
        <v/>
      </c>
      <c r="B93" s="1" t="str">
        <f>IF(ISBLANK(Results!$D88),"",IF(Results!$D88&lt;Results!$E88,Results!$C88,IF(Results!$D88=Results!$E88,"DRAW",Results!$F88)))</f>
        <v/>
      </c>
      <c r="C93" s="1" t="str">
        <f>IF(ISBLANK(Results!$D88),"",IF(Results!$D88=Results!$E88,Results!$C88,""))</f>
        <v/>
      </c>
      <c r="D93" s="1" t="str">
        <f>IF(ISBLANK(Results!$D88),"",IF(Results!$D88=Results!$E88,Results!F88,""))</f>
        <v/>
      </c>
    </row>
    <row r="94" spans="1:4" ht="14" customHeight="1">
      <c r="A94" s="1" t="str">
        <f>IF(ISBLANK(Results!$D89),"",IF(Results!$D89&gt;Results!$E89,Results!$C89,IF(Results!$D89=Results!$E89,"DRAW",Results!$F89)))</f>
        <v/>
      </c>
      <c r="B94" s="1" t="str">
        <f>IF(ISBLANK(Results!$D89),"",IF(Results!$D89&lt;Results!$E89,Results!$C89,IF(Results!$D89=Results!$E89,"DRAW",Results!$F89)))</f>
        <v/>
      </c>
      <c r="C94" s="1" t="str">
        <f>IF(ISBLANK(Results!$D89),"",IF(Results!$D89=Results!$E89,Results!$C89,""))</f>
        <v/>
      </c>
      <c r="D94" s="1" t="str">
        <f>IF(ISBLANK(Results!$D89),"",IF(Results!$D89=Results!$E89,Results!F89,""))</f>
        <v/>
      </c>
    </row>
    <row r="95" spans="1:4" ht="14" customHeight="1">
      <c r="A95" s="1" t="str">
        <f>IF(ISBLANK(Results!$D90),"",IF(Results!$D90&gt;Results!$E90,Results!$C90,IF(Results!$D90=Results!$E90,"DRAW",Results!$F90)))</f>
        <v/>
      </c>
      <c r="B95" s="1" t="str">
        <f>IF(ISBLANK(Results!$D90),"",IF(Results!$D90&lt;Results!$E90,Results!$C90,IF(Results!$D90=Results!$E90,"DRAW",Results!$F90)))</f>
        <v/>
      </c>
      <c r="C95" s="1" t="str">
        <f>IF(ISBLANK(Results!$D90),"",IF(Results!$D90=Results!$E90,Results!$C90,""))</f>
        <v/>
      </c>
      <c r="D95" s="1" t="str">
        <f>IF(ISBLANK(Results!$D90),"",IF(Results!$D90=Results!$E90,Results!F90,""))</f>
        <v/>
      </c>
    </row>
    <row r="96" spans="1:4" ht="14" customHeight="1">
      <c r="A96" s="1" t="str">
        <f>IF(ISBLANK(Results!$D91),"",IF(Results!$D91&gt;Results!$E91,Results!$C91,IF(Results!$D91=Results!$E91,"DRAW",Results!$F91)))</f>
        <v/>
      </c>
      <c r="B96" s="1" t="str">
        <f>IF(ISBLANK(Results!$D91),"",IF(Results!$D91&lt;Results!$E91,Results!$C91,IF(Results!$D91=Results!$E91,"DRAW",Results!$F91)))</f>
        <v/>
      </c>
      <c r="C96" s="1" t="str">
        <f>IF(ISBLANK(Results!$D91),"",IF(Results!$D91=Results!$E91,Results!$C91,""))</f>
        <v/>
      </c>
      <c r="D96" s="1" t="str">
        <f>IF(ISBLANK(Results!$D91),"",IF(Results!$D91=Results!$E91,Results!F91,""))</f>
        <v/>
      </c>
    </row>
    <row r="97" spans="1:4" ht="14" customHeight="1">
      <c r="A97" s="1" t="str">
        <f>IF(ISBLANK(Results!$D92),"",IF(Results!$D92&gt;Results!$E92,Results!$C92,IF(Results!$D92=Results!$E92,"DRAW",Results!$F92)))</f>
        <v/>
      </c>
      <c r="B97" s="1" t="str">
        <f>IF(ISBLANK(Results!$D92),"",IF(Results!$D92&lt;Results!$E92,Results!$C92,IF(Results!$D92=Results!$E92,"DRAW",Results!$F92)))</f>
        <v/>
      </c>
      <c r="C97" s="1" t="str">
        <f>IF(ISBLANK(Results!$D92),"",IF(Results!$D92=Results!$E92,Results!$C92,""))</f>
        <v/>
      </c>
      <c r="D97" s="1" t="str">
        <f>IF(ISBLANK(Results!$D92),"",IF(Results!$D92=Results!$E92,Results!F92,""))</f>
        <v/>
      </c>
    </row>
    <row r="98" spans="1:4" ht="14" customHeight="1">
      <c r="A98" s="1" t="str">
        <f>IF(ISBLANK(Results!$D93),"",IF(Results!$D93&gt;Results!$E93,Results!$C93,IF(Results!$D93=Results!$E93,"DRAW",Results!$F93)))</f>
        <v/>
      </c>
      <c r="B98" s="1" t="str">
        <f>IF(ISBLANK(Results!$D93),"",IF(Results!$D93&lt;Results!$E93,Results!$C93,IF(Results!$D93=Results!$E93,"DRAW",Results!$F93)))</f>
        <v/>
      </c>
      <c r="C98" s="1" t="str">
        <f>IF(ISBLANK(Results!$D93),"",IF(Results!$D93=Results!$E93,Results!$C93,""))</f>
        <v/>
      </c>
      <c r="D98" s="1" t="str">
        <f>IF(ISBLANK(Results!$D93),"",IF(Results!$D93=Results!$E93,Results!F93,""))</f>
        <v/>
      </c>
    </row>
    <row r="99" spans="1:4" ht="14" customHeight="1">
      <c r="A99" s="1" t="str">
        <f>IF(ISBLANK(Results!$D94),"",IF(Results!$D94&gt;Results!$E94,Results!$C94,IF(Results!$D94=Results!$E94,"DRAW",Results!$F94)))</f>
        <v/>
      </c>
      <c r="B99" s="1" t="str">
        <f>IF(ISBLANK(Results!$D94),"",IF(Results!$D94&lt;Results!$E94,Results!$C94,IF(Results!$D94=Results!$E94,"DRAW",Results!$F94)))</f>
        <v/>
      </c>
      <c r="C99" s="1" t="str">
        <f>IF(ISBLANK(Results!$D94),"",IF(Results!$D94=Results!$E94,Results!$C94,""))</f>
        <v/>
      </c>
      <c r="D99" s="1" t="str">
        <f>IF(ISBLANK(Results!$D94),"",IF(Results!$D94=Results!$E94,Results!F94,""))</f>
        <v/>
      </c>
    </row>
    <row r="100" spans="1:4" ht="14" customHeight="1">
      <c r="A100" s="1" t="str">
        <f>IF(ISBLANK(Results!$D95),"",IF(Results!$D95&gt;Results!$E95,Results!$C95,IF(Results!$D95=Results!$E95,"DRAW",Results!$F95)))</f>
        <v/>
      </c>
      <c r="B100" s="1" t="str">
        <f>IF(ISBLANK(Results!$D95),"",IF(Results!$D95&lt;Results!$E95,Results!$C95,IF(Results!$D95=Results!$E95,"DRAW",Results!$F95)))</f>
        <v/>
      </c>
      <c r="C100" s="1" t="str">
        <f>IF(ISBLANK(Results!$D95),"",IF(Results!$D95=Results!$E95,Results!$C95,""))</f>
        <v/>
      </c>
      <c r="D100" s="1" t="str">
        <f>IF(ISBLANK(Results!$D95),"",IF(Results!$D95=Results!$E95,Results!F95,""))</f>
        <v/>
      </c>
    </row>
    <row r="101" spans="1:4" ht="14" customHeight="1">
      <c r="A101" s="1" t="str">
        <f>IF(ISBLANK(Results!$D96),"",IF(Results!$D96&gt;Results!$E96,Results!$C96,IF(Results!$D96=Results!$E96,"DRAW",Results!$F96)))</f>
        <v/>
      </c>
      <c r="B101" s="1" t="str">
        <f>IF(ISBLANK(Results!$D96),"",IF(Results!$D96&lt;Results!$E96,Results!$C96,IF(Results!$D96=Results!$E96,"DRAW",Results!$F96)))</f>
        <v/>
      </c>
      <c r="C101" s="1" t="str">
        <f>IF(ISBLANK(Results!$D96),"",IF(Results!$D96=Results!$E96,Results!$C96,""))</f>
        <v/>
      </c>
      <c r="D101" s="1" t="str">
        <f>IF(ISBLANK(Results!$D96),"",IF(Results!$D96=Results!$E96,Results!F96,""))</f>
        <v/>
      </c>
    </row>
    <row r="102" spans="1:4" ht="14" customHeight="1">
      <c r="A102" s="1" t="str">
        <f>IF(ISBLANK(Results!$D97),"",IF(Results!$D97&gt;Results!$E97,Results!$C97,IF(Results!$D97=Results!$E97,"DRAW",Results!$F97)))</f>
        <v/>
      </c>
      <c r="B102" s="1" t="str">
        <f>IF(ISBLANK(Results!$D97),"",IF(Results!$D97&lt;Results!$E97,Results!$C97,IF(Results!$D97=Results!$E97,"DRAW",Results!$F97)))</f>
        <v/>
      </c>
      <c r="C102" s="1" t="str">
        <f>IF(ISBLANK(Results!$D97),"",IF(Results!$D97=Results!$E97,Results!$C97,""))</f>
        <v/>
      </c>
      <c r="D102" s="1" t="str">
        <f>IF(ISBLANK(Results!$D97),"",IF(Results!$D97=Results!$E97,Results!F97,""))</f>
        <v/>
      </c>
    </row>
    <row r="103" spans="1:4" ht="14" customHeight="1">
      <c r="A103" s="1" t="str">
        <f>IF(ISBLANK(Results!$D98),"",IF(Results!$D98&gt;Results!$E98,Results!$C98,IF(Results!$D98=Results!$E98,"DRAW",Results!$F98)))</f>
        <v/>
      </c>
      <c r="B103" s="1" t="str">
        <f>IF(ISBLANK(Results!$D98),"",IF(Results!$D98&lt;Results!$E98,Results!$C98,IF(Results!$D98=Results!$E98,"DRAW",Results!$F98)))</f>
        <v/>
      </c>
      <c r="C103" s="1" t="str">
        <f>IF(ISBLANK(Results!$D98),"",IF(Results!$D98=Results!$E98,Results!$C98,""))</f>
        <v/>
      </c>
      <c r="D103" s="1" t="str">
        <f>IF(ISBLANK(Results!$D98),"",IF(Results!$D98=Results!$E98,Results!F98,""))</f>
        <v/>
      </c>
    </row>
    <row r="104" spans="1:4" ht="14" customHeight="1">
      <c r="A104" s="1" t="str">
        <f>IF(ISBLANK(Results!$D99),"",IF(Results!$D99&gt;Results!$E99,Results!$C99,IF(Results!$D99=Results!$E99,"DRAW",Results!$F99)))</f>
        <v/>
      </c>
      <c r="B104" s="1" t="str">
        <f>IF(ISBLANK(Results!$D99),"",IF(Results!$D99&lt;Results!$E99,Results!$C99,IF(Results!$D99=Results!$E99,"DRAW",Results!$F99)))</f>
        <v/>
      </c>
      <c r="C104" s="1" t="str">
        <f>IF(ISBLANK(Results!$D99),"",IF(Results!$D99=Results!$E99,Results!$C99,""))</f>
        <v/>
      </c>
      <c r="D104" s="1" t="str">
        <f>IF(ISBLANK(Results!$D99),"",IF(Results!$D99=Results!$E99,Results!F99,""))</f>
        <v/>
      </c>
    </row>
    <row r="105" spans="1:4" ht="14" customHeight="1">
      <c r="A105" s="1" t="str">
        <f>IF(ISBLANK(Results!$D100),"",IF(Results!$D100&gt;Results!$E100,Results!$C100,IF(Results!$D100=Results!$E100,"DRAW",Results!$F100)))</f>
        <v/>
      </c>
      <c r="B105" s="1" t="str">
        <f>IF(ISBLANK(Results!$D100),"",IF(Results!$D100&lt;Results!$E100,Results!$C100,IF(Results!$D100=Results!$E100,"DRAW",Results!$F100)))</f>
        <v/>
      </c>
      <c r="C105" s="1" t="str">
        <f>IF(ISBLANK(Results!$D100),"",IF(Results!$D100=Results!$E100,Results!$C100,""))</f>
        <v/>
      </c>
      <c r="D105" s="1" t="str">
        <f>IF(ISBLANK(Results!$D100),"",IF(Results!$D100=Results!$E100,Results!F100,""))</f>
        <v/>
      </c>
    </row>
    <row r="106" spans="1:4" ht="14" customHeight="1">
      <c r="A106" s="1" t="str">
        <f>IF(ISBLANK(Results!$D101),"",IF(Results!$D101&gt;Results!$E101,Results!$C101,IF(Results!$D101=Results!$E101,"DRAW",Results!$F101)))</f>
        <v/>
      </c>
      <c r="B106" s="1" t="str">
        <f>IF(ISBLANK(Results!$D101),"",IF(Results!$D101&lt;Results!$E101,Results!$C101,IF(Results!$D101=Results!$E101,"DRAW",Results!$F101)))</f>
        <v/>
      </c>
      <c r="C106" s="1" t="str">
        <f>IF(ISBLANK(Results!$D101),"",IF(Results!$D101=Results!$E101,Results!$C101,""))</f>
        <v/>
      </c>
      <c r="D106" s="1" t="str">
        <f>IF(ISBLANK(Results!$D101),"",IF(Results!$D101=Results!$E101,Results!F101,""))</f>
        <v/>
      </c>
    </row>
    <row r="107" spans="1:4" ht="14" customHeight="1">
      <c r="A107" s="1" t="str">
        <f>IF(ISBLANK(Results!$D102),"",IF(Results!$D102&gt;Results!$E102,Results!$C102,IF(Results!$D102=Results!$E102,"DRAW",Results!$F102)))</f>
        <v/>
      </c>
      <c r="B107" s="1" t="str">
        <f>IF(ISBLANK(Results!$D102),"",IF(Results!$D102&lt;Results!$E102,Results!$C102,IF(Results!$D102=Results!$E102,"DRAW",Results!$F102)))</f>
        <v/>
      </c>
      <c r="C107" s="1" t="str">
        <f>IF(ISBLANK(Results!$D102),"",IF(Results!$D102=Results!$E102,Results!$C102,""))</f>
        <v/>
      </c>
      <c r="D107" s="1" t="str">
        <f>IF(ISBLANK(Results!$D102),"",IF(Results!$D102=Results!$E102,Results!F102,""))</f>
        <v/>
      </c>
    </row>
    <row r="108" spans="1:4" ht="14" customHeight="1">
      <c r="A108" s="1" t="str">
        <f>IF(ISBLANK(Results!$D103),"",IF(Results!$D103&gt;Results!$E103,Results!$C103,IF(Results!$D103=Results!$E103,"DRAW",Results!$F103)))</f>
        <v/>
      </c>
      <c r="B108" s="1" t="str">
        <f>IF(ISBLANK(Results!$D103),"",IF(Results!$D103&lt;Results!$E103,Results!$C103,IF(Results!$D103=Results!$E103,"DRAW",Results!$F103)))</f>
        <v/>
      </c>
      <c r="C108" s="1" t="str">
        <f>IF(ISBLANK(Results!$D103),"",IF(Results!$D103=Results!$E103,Results!$C103,""))</f>
        <v/>
      </c>
      <c r="D108" s="1" t="str">
        <f>IF(ISBLANK(Results!$D103),"",IF(Results!$D103=Results!$E103,Results!F103,""))</f>
        <v/>
      </c>
    </row>
    <row r="109" spans="1:4" ht="14" customHeight="1">
      <c r="A109" s="1" t="str">
        <f>IF(ISBLANK(Results!$D104),"",IF(Results!$D104&gt;Results!$E104,Results!$C104,IF(Results!$D104=Results!$E104,"DRAW",Results!$F104)))</f>
        <v/>
      </c>
      <c r="B109" s="1" t="str">
        <f>IF(ISBLANK(Results!$D104),"",IF(Results!$D104&lt;Results!$E104,Results!$C104,IF(Results!$D104=Results!$E104,"DRAW",Results!$F104)))</f>
        <v/>
      </c>
      <c r="C109" s="1" t="str">
        <f>IF(ISBLANK(Results!$D104),"",IF(Results!$D104=Results!$E104,Results!$C104,""))</f>
        <v/>
      </c>
      <c r="D109" s="1" t="str">
        <f>IF(ISBLANK(Results!$D104),"",IF(Results!$D104=Results!$E104,Results!F104,""))</f>
        <v/>
      </c>
    </row>
    <row r="110" spans="1:4" ht="14" customHeight="1">
      <c r="A110" s="1" t="str">
        <f>IF(ISBLANK(Results!$D105),"",IF(Results!$D105&gt;Results!$E105,Results!$C105,IF(Results!$D105=Results!$E105,"DRAW",Results!$F105)))</f>
        <v/>
      </c>
      <c r="B110" s="1" t="str">
        <f>IF(ISBLANK(Results!$D105),"",IF(Results!$D105&lt;Results!$E105,Results!$C105,IF(Results!$D105=Results!$E105,"DRAW",Results!$F105)))</f>
        <v/>
      </c>
      <c r="C110" s="1" t="str">
        <f>IF(ISBLANK(Results!$D105),"",IF(Results!$D105=Results!$E105,Results!$C105,""))</f>
        <v/>
      </c>
      <c r="D110" s="1" t="str">
        <f>IF(ISBLANK(Results!$D105),"",IF(Results!$D105=Results!$E105,Results!F105,""))</f>
        <v/>
      </c>
    </row>
    <row r="111" spans="1:4" ht="14" customHeight="1">
      <c r="A111" s="1" t="str">
        <f>IF(ISBLANK(Results!$D106),"",IF(Results!$D106&gt;Results!$E106,Results!$C106,IF(Results!$D106=Results!$E106,"DRAW",Results!$F106)))</f>
        <v/>
      </c>
      <c r="B111" s="1" t="str">
        <f>IF(ISBLANK(Results!$D106),"",IF(Results!$D106&lt;Results!$E106,Results!$C106,IF(Results!$D106=Results!$E106,"DRAW",Results!$F106)))</f>
        <v/>
      </c>
      <c r="C111" s="1" t="str">
        <f>IF(ISBLANK(Results!$D106),"",IF(Results!$D106=Results!$E106,Results!$C106,""))</f>
        <v/>
      </c>
      <c r="D111" s="1" t="str">
        <f>IF(ISBLANK(Results!$D106),"",IF(Results!$D106=Results!$E106,Results!F106,""))</f>
        <v/>
      </c>
    </row>
    <row r="112" spans="1:4" ht="14" customHeight="1">
      <c r="A112" s="1" t="str">
        <f>IF(ISBLANK(Results!$D107),"",IF(Results!$D107&gt;Results!$E107,Results!$C107,IF(Results!$D107=Results!$E107,"DRAW",Results!$F107)))</f>
        <v/>
      </c>
      <c r="B112" s="1" t="str">
        <f>IF(ISBLANK(Results!$D107),"",IF(Results!$D107&lt;Results!$E107,Results!$C107,IF(Results!$D107=Results!$E107,"DRAW",Results!$F107)))</f>
        <v/>
      </c>
      <c r="C112" s="1" t="str">
        <f>IF(ISBLANK(Results!$D107),"",IF(Results!$D107=Results!$E107,Results!$C107,""))</f>
        <v/>
      </c>
      <c r="D112" s="1" t="str">
        <f>IF(ISBLANK(Results!$D107),"",IF(Results!$D107=Results!$E107,Results!F107,""))</f>
        <v/>
      </c>
    </row>
    <row r="113" spans="1:4" ht="14" customHeight="1">
      <c r="A113" s="1" t="str">
        <f>IF(ISBLANK(Results!$D108),"",IF(Results!$D108&gt;Results!$E108,Results!$C108,IF(Results!$D108=Results!$E108,"DRAW",Results!$F108)))</f>
        <v/>
      </c>
      <c r="B113" s="1" t="str">
        <f>IF(ISBLANK(Results!$D108),"",IF(Results!$D108&lt;Results!$E108,Results!$C108,IF(Results!$D108=Results!$E108,"DRAW",Results!$F108)))</f>
        <v/>
      </c>
      <c r="C113" s="1" t="str">
        <f>IF(ISBLANK(Results!$D108),"",IF(Results!$D108=Results!$E108,Results!$C108,""))</f>
        <v/>
      </c>
      <c r="D113" s="1" t="str">
        <f>IF(ISBLANK(Results!$D108),"",IF(Results!$D108=Results!$E108,Results!F108,""))</f>
        <v/>
      </c>
    </row>
    <row r="114" spans="1:4" ht="14" customHeight="1">
      <c r="A114" s="1" t="str">
        <f>IF(ISBLANK(Results!$D109),"",IF(Results!$D109&gt;Results!$E109,Results!$C109,IF(Results!$D109=Results!$E109,"DRAW",Results!$F109)))</f>
        <v/>
      </c>
      <c r="B114" s="1" t="str">
        <f>IF(ISBLANK(Results!$D109),"",IF(Results!$D109&lt;Results!$E109,Results!$C109,IF(Results!$D109=Results!$E109,"DRAW",Results!$F109)))</f>
        <v/>
      </c>
      <c r="C114" s="1" t="str">
        <f>IF(ISBLANK(Results!$D109),"",IF(Results!$D109=Results!$E109,Results!$C109,""))</f>
        <v/>
      </c>
      <c r="D114" s="1" t="str">
        <f>IF(ISBLANK(Results!$D109),"",IF(Results!$D109=Results!$E109,Results!F109,""))</f>
        <v/>
      </c>
    </row>
    <row r="115" spans="1:4" ht="14" customHeight="1">
      <c r="A115" s="1" t="str">
        <f>IF(ISBLANK(Results!$D110),"",IF(Results!$D110&gt;Results!$E110,Results!$C110,IF(Results!$D110=Results!$E110,"DRAW",Results!$F110)))</f>
        <v/>
      </c>
      <c r="B115" s="1" t="str">
        <f>IF(ISBLANK(Results!$D110),"",IF(Results!$D110&lt;Results!$E110,Results!$C110,IF(Results!$D110=Results!$E110,"DRAW",Results!$F110)))</f>
        <v/>
      </c>
      <c r="C115" s="1" t="str">
        <f>IF(ISBLANK(Results!$D110),"",IF(Results!$D110=Results!$E110,Results!$C110,""))</f>
        <v/>
      </c>
      <c r="D115" s="1" t="str">
        <f>IF(ISBLANK(Results!$D110),"",IF(Results!$D110=Results!$E110,Results!F110,""))</f>
        <v/>
      </c>
    </row>
    <row r="116" spans="1:4" ht="14" customHeight="1">
      <c r="A116" s="1" t="str">
        <f>IF(ISBLANK(Results!$D111),"",IF(Results!$D111&gt;Results!$E111,Results!$C111,IF(Results!$D111=Results!$E111,"DRAW",Results!$F111)))</f>
        <v/>
      </c>
      <c r="B116" s="1" t="str">
        <f>IF(ISBLANK(Results!$D111),"",IF(Results!$D111&lt;Results!$E111,Results!$C111,IF(Results!$D111=Results!$E111,"DRAW",Results!$F111)))</f>
        <v/>
      </c>
      <c r="C116" s="1" t="str">
        <f>IF(ISBLANK(Results!$D111),"",IF(Results!$D111=Results!$E111,Results!$C111,""))</f>
        <v/>
      </c>
      <c r="D116" s="1" t="str">
        <f>IF(ISBLANK(Results!$D111),"",IF(Results!$D111=Results!$E111,Results!F111,""))</f>
        <v/>
      </c>
    </row>
    <row r="117" spans="1:4" ht="14" customHeight="1">
      <c r="A117" s="1" t="str">
        <f>IF(ISBLANK(Results!$D112),"",IF(Results!$D112&gt;Results!$E112,Results!$C112,IF(Results!$D112=Results!$E112,"DRAW",Results!$F112)))</f>
        <v/>
      </c>
      <c r="B117" s="1" t="str">
        <f>IF(ISBLANK(Results!$D112),"",IF(Results!$D112&lt;Results!$E112,Results!$C112,IF(Results!$D112=Results!$E112,"DRAW",Results!$F112)))</f>
        <v/>
      </c>
      <c r="C117" s="1" t="str">
        <f>IF(ISBLANK(Results!$D112),"",IF(Results!$D112=Results!$E112,Results!$C112,""))</f>
        <v/>
      </c>
      <c r="D117" s="1" t="str">
        <f>IF(ISBLANK(Results!$D112),"",IF(Results!$D112=Results!$E112,Results!F112,""))</f>
        <v/>
      </c>
    </row>
    <row r="118" spans="1:4" ht="14" customHeight="1">
      <c r="A118" s="1" t="str">
        <f>IF(ISBLANK(Results!$D113),"",IF(Results!$D113&gt;Results!$E113,Results!$C113,IF(Results!$D113=Results!$E113,"DRAW",Results!$F113)))</f>
        <v/>
      </c>
      <c r="B118" s="1" t="str">
        <f>IF(ISBLANK(Results!$D113),"",IF(Results!$D113&lt;Results!$E113,Results!$C113,IF(Results!$D113=Results!$E113,"DRAW",Results!$F113)))</f>
        <v/>
      </c>
      <c r="C118" s="1" t="str">
        <f>IF(ISBLANK(Results!$D113),"",IF(Results!$D113=Results!$E113,Results!$C113,""))</f>
        <v/>
      </c>
      <c r="D118" s="1" t="str">
        <f>IF(ISBLANK(Results!$D113),"",IF(Results!$D113=Results!$E113,Results!F113,""))</f>
        <v/>
      </c>
    </row>
    <row r="119" spans="1:4" ht="14" customHeight="1">
      <c r="A119" s="1" t="str">
        <f>IF(ISBLANK(Results!$D114),"",IF(Results!$D114&gt;Results!$E114,Results!$C114,IF(Results!$D114=Results!$E114,"DRAW",Results!$F114)))</f>
        <v/>
      </c>
      <c r="B119" s="1" t="str">
        <f>IF(ISBLANK(Results!$D114),"",IF(Results!$D114&lt;Results!$E114,Results!$C114,IF(Results!$D114=Results!$E114,"DRAW",Results!$F114)))</f>
        <v/>
      </c>
      <c r="C119" s="1" t="str">
        <f>IF(ISBLANK(Results!$D114),"",IF(Results!$D114=Results!$E114,Results!$C114,""))</f>
        <v/>
      </c>
      <c r="D119" s="1" t="str">
        <f>IF(ISBLANK(Results!$D114),"",IF(Results!$D114=Results!$E114,Results!F114,""))</f>
        <v/>
      </c>
    </row>
    <row r="120" spans="1:4" ht="14" customHeight="1">
      <c r="A120" s="1" t="str">
        <f>IF(ISBLANK(Results!$D107),"",IF(Results!$D107&gt;Results!$E107,Results!$C107,IF(Results!$D107=Results!$E107,"DRAW",Results!$F107)))</f>
        <v/>
      </c>
      <c r="B120" s="1" t="str">
        <f>IF(ISBLANK(Results!$D107),"",IF(Results!$D107&lt;Results!$E107,Results!$C107,IF(Results!$D107=Results!$E107,"DRAW",Results!$F107)))</f>
        <v/>
      </c>
      <c r="C120" s="1" t="str">
        <f>IF(ISBLANK(Results!$D107),"",IF(Results!$D107=Results!$E107,Results!$C107,""))</f>
        <v/>
      </c>
      <c r="D120" s="1" t="str">
        <f>IF(ISBLANK(Results!$D107),"",IF(Results!$D107=Results!$E107,Results!F107,""))</f>
        <v/>
      </c>
    </row>
    <row r="121" spans="1:4" ht="14" customHeight="1">
      <c r="A121" s="1" t="str">
        <f>IF(ISBLANK(Results!$D108),"",IF(Results!$D108&gt;Results!$E108,Results!$C108,IF(Results!$D108=Results!$E108,"DRAW",Results!$F108)))</f>
        <v/>
      </c>
      <c r="B121" s="1" t="str">
        <f>IF(ISBLANK(Results!$D108),"",IF(Results!$D108&lt;Results!$E108,Results!$C108,IF(Results!$D108=Results!$E108,"DRAW",Results!$F108)))</f>
        <v/>
      </c>
      <c r="C121" s="1" t="str">
        <f>IF(ISBLANK(Results!$D108),"",IF(Results!$D108=Results!$E108,Results!$C108,""))</f>
        <v/>
      </c>
      <c r="D121" s="1" t="str">
        <f>IF(ISBLANK(Results!$D108),"",IF(Results!$D108=Results!$E108,Results!F108,""))</f>
        <v/>
      </c>
    </row>
    <row r="122" spans="1:4" ht="14" customHeight="1">
      <c r="A122" s="1" t="str">
        <f>IF(ISBLANK(Results!$D109),"",IF(Results!$D109&gt;Results!$E109,Results!$C109,IF(Results!$D109=Results!$E109,"DRAW",Results!$F109)))</f>
        <v/>
      </c>
      <c r="B122" s="1" t="str">
        <f>IF(ISBLANK(Results!$D109),"",IF(Results!$D109&lt;Results!$E109,Results!$C109,IF(Results!$D109=Results!$E109,"DRAW",Results!$F109)))</f>
        <v/>
      </c>
      <c r="C122" s="1" t="str">
        <f>IF(ISBLANK(Results!$D109),"",IF(Results!$D109=Results!$E109,Results!$C109,""))</f>
        <v/>
      </c>
      <c r="D122" s="1" t="str">
        <f>IF(ISBLANK(Results!$D109),"",IF(Results!$D109=Results!$E109,Results!F109,""))</f>
        <v/>
      </c>
    </row>
    <row r="123" spans="1:4" ht="14" customHeight="1">
      <c r="A123" s="1" t="str">
        <f>IF(ISBLANK(Results!$D110),"",IF(Results!$D110&gt;Results!$E110,Results!$C110,IF(Results!$D110=Results!$E110,"DRAW",Results!$F110)))</f>
        <v/>
      </c>
      <c r="B123" s="1" t="str">
        <f>IF(ISBLANK(Results!$D110),"",IF(Results!$D110&lt;Results!$E110,Results!$C110,IF(Results!$D110=Results!$E110,"DRAW",Results!$F110)))</f>
        <v/>
      </c>
      <c r="C123" s="1" t="str">
        <f>IF(ISBLANK(Results!$D110),"",IF(Results!$D110=Results!$E110,Results!$C110,""))</f>
        <v/>
      </c>
      <c r="D123" s="1" t="str">
        <f>IF(ISBLANK(Results!$D110),"",IF(Results!$D110=Results!$E110,Results!F110,""))</f>
        <v/>
      </c>
    </row>
    <row r="124" spans="1:4" ht="14" customHeight="1">
      <c r="A124" s="1" t="str">
        <f>IF(ISBLANK(Results!$D111),"",IF(Results!$D111&gt;Results!$E111,Results!$C111,IF(Results!$D111=Results!$E111,"DRAW",Results!$F111)))</f>
        <v/>
      </c>
      <c r="B124" s="1" t="str">
        <f>IF(ISBLANK(Results!$D111),"",IF(Results!$D111&lt;Results!$E111,Results!$C111,IF(Results!$D111=Results!$E111,"DRAW",Results!$F111)))</f>
        <v/>
      </c>
      <c r="C124" s="1" t="str">
        <f>IF(ISBLANK(Results!$D111),"",IF(Results!$D111=Results!$E111,Results!$C111,""))</f>
        <v/>
      </c>
      <c r="D124" s="1" t="str">
        <f>IF(ISBLANK(Results!$D111),"",IF(Results!$D111=Results!$E111,Results!F111,""))</f>
        <v/>
      </c>
    </row>
    <row r="125" spans="1:4" ht="14" customHeight="1">
      <c r="A125" s="1" t="str">
        <f>IF(ISBLANK(Results!$D112),"",IF(Results!$D112&gt;Results!$E112,Results!$C112,IF(Results!$D112=Results!$E112,"DRAW",Results!$F112)))</f>
        <v/>
      </c>
      <c r="B125" s="1" t="str">
        <f>IF(ISBLANK(Results!$D112),"",IF(Results!$D112&lt;Results!$E112,Results!$C112,IF(Results!$D112=Results!$E112,"DRAW",Results!$F112)))</f>
        <v/>
      </c>
      <c r="C125" s="1" t="str">
        <f>IF(ISBLANK(Results!$D112),"",IF(Results!$D112=Results!$E112,Results!$C112,""))</f>
        <v/>
      </c>
      <c r="D125" s="1" t="str">
        <f>IF(ISBLANK(Results!$D112),"",IF(Results!$D112=Results!$E112,Results!F112,""))</f>
        <v/>
      </c>
    </row>
    <row r="126" spans="1:4" ht="14" customHeight="1">
      <c r="A126" s="1" t="str">
        <f>IF(ISBLANK(Results!$D113),"",IF(Results!$D113&gt;Results!$E113,Results!$C113,IF(Results!$D113=Results!$E113,"DRAW",Results!$F113)))</f>
        <v/>
      </c>
      <c r="B126" s="1" t="str">
        <f>IF(ISBLANK(Results!$D113),"",IF(Results!$D113&lt;Results!$E113,Results!$C113,IF(Results!$D113=Results!$E113,"DRAW",Results!$F113)))</f>
        <v/>
      </c>
      <c r="C126" s="1" t="str">
        <f>IF(ISBLANK(Results!$D113),"",IF(Results!$D113=Results!$E113,Results!$C113,""))</f>
        <v/>
      </c>
      <c r="D126" s="1" t="str">
        <f>IF(ISBLANK(Results!$D113),"",IF(Results!$D113=Results!$E113,Results!F113,""))</f>
        <v/>
      </c>
    </row>
    <row r="127" spans="1:4" ht="14" customHeight="1">
      <c r="A127" s="1" t="str">
        <f>IF(ISBLANK(Results!$D114),"",IF(Results!$D114&gt;Results!$E114,Results!$C114,IF(Results!$D114=Results!$E114,"DRAW",Results!$F114)))</f>
        <v/>
      </c>
      <c r="B127" s="1" t="str">
        <f>IF(ISBLANK(Results!$D114),"",IF(Results!$D114&lt;Results!$E114,Results!$C114,IF(Results!$D114=Results!$E114,"DRAW",Results!$F114)))</f>
        <v/>
      </c>
      <c r="C127" s="1" t="str">
        <f>IF(ISBLANK(Results!$D114),"",IF(Results!$D114=Results!$E114,Results!$C114,""))</f>
        <v/>
      </c>
      <c r="D127" s="1" t="str">
        <f>IF(ISBLANK(Results!$D114),"",IF(Results!$D114=Results!$E114,Results!F114,""))</f>
        <v/>
      </c>
    </row>
    <row r="128" spans="1:4" ht="14" customHeight="1">
      <c r="A128" s="1" t="str">
        <f>IF(ISBLANK(Results!$D115),"",IF(Results!$D115&gt;Results!$E115,Results!$C115,IF(Results!$D115=Results!$E115,"DRAW",Results!$F115)))</f>
        <v/>
      </c>
      <c r="B128" s="1" t="str">
        <f>IF(ISBLANK(Results!$D115),"",IF(Results!$D115&lt;Results!$E115,Results!$C115,IF(Results!$D115=Results!$E115,"DRAW",Results!$F115)))</f>
        <v/>
      </c>
      <c r="C128" s="1" t="str">
        <f>IF(ISBLANK(Results!$D115),"",IF(Results!$D115=Results!$E115,Results!$C115,""))</f>
        <v/>
      </c>
      <c r="D128" s="1" t="str">
        <f>IF(ISBLANK(Results!$D115),"",IF(Results!$D115=Results!$E115,Results!F115,""))</f>
        <v/>
      </c>
    </row>
    <row r="129" spans="1:4" ht="14" customHeight="1">
      <c r="A129" s="1" t="str">
        <f>IF(ISBLANK(Results!$D116),"",IF(Results!$D116&gt;Results!$E116,Results!$C116,IF(Results!$D116=Results!$E116,"DRAW",Results!$F116)))</f>
        <v/>
      </c>
      <c r="B129" s="1" t="str">
        <f>IF(ISBLANK(Results!$D116),"",IF(Results!$D116&lt;Results!$E116,Results!$C116,IF(Results!$D116=Results!$E116,"DRAW",Results!$F116)))</f>
        <v/>
      </c>
      <c r="C129" s="1" t="str">
        <f>IF(ISBLANK(Results!$D116),"",IF(Results!$D116=Results!$E116,Results!$C116,""))</f>
        <v/>
      </c>
      <c r="D129" s="1" t="str">
        <f>IF(ISBLANK(Results!$D116),"",IF(Results!$D116=Results!$E116,Results!F116,""))</f>
        <v/>
      </c>
    </row>
    <row r="130" spans="1:4" ht="14" customHeight="1">
      <c r="A130" s="1" t="str">
        <f>IF(ISBLANK(Results!$D117),"",IF(Results!$D117&gt;Results!$E117,Results!$C117,IF(Results!$D117=Results!$E117,"DRAW",Results!$F117)))</f>
        <v/>
      </c>
      <c r="B130" s="1" t="str">
        <f>IF(ISBLANK(Results!$D117),"",IF(Results!$D117&lt;Results!$E117,Results!$C117,IF(Results!$D117=Results!$E117,"DRAW",Results!$F117)))</f>
        <v/>
      </c>
      <c r="C130" s="1" t="str">
        <f>IF(ISBLANK(Results!$D117),"",IF(Results!$D117=Results!$E117,Results!$C117,""))</f>
        <v/>
      </c>
      <c r="D130" s="1" t="str">
        <f>IF(ISBLANK(Results!$D117),"",IF(Results!$D117=Results!$E117,Results!F117,""))</f>
        <v/>
      </c>
    </row>
    <row r="131" spans="1:4" ht="14" customHeight="1">
      <c r="A131" s="1" t="str">
        <f>IF(ISBLANK(Results!$D118),"",IF(Results!$D118&gt;Results!$E118,Results!$C118,IF(Results!$D118=Results!$E118,"DRAW",Results!$F118)))</f>
        <v/>
      </c>
      <c r="B131" s="1" t="str">
        <f>IF(ISBLANK(Results!$D118),"",IF(Results!$D118&lt;Results!$E118,Results!$C118,IF(Results!$D118=Results!$E118,"DRAW",Results!$F118)))</f>
        <v/>
      </c>
      <c r="C131" s="1" t="str">
        <f>IF(ISBLANK(Results!$D118),"",IF(Results!$D118=Results!$E118,Results!$C118,""))</f>
        <v/>
      </c>
      <c r="D131" s="1" t="str">
        <f>IF(ISBLANK(Results!$D118),"",IF(Results!$D118=Results!$E118,Results!F118,""))</f>
        <v/>
      </c>
    </row>
    <row r="132" spans="1:4" ht="14" customHeight="1">
      <c r="A132" s="1" t="str">
        <f>IF(ISBLANK(Results!$D119),"",IF(Results!$D119&gt;Results!$E119,Results!$C119,IF(Results!$D119=Results!$E119,"DRAW",Results!$F119)))</f>
        <v/>
      </c>
      <c r="B132" s="1" t="str">
        <f>IF(ISBLANK(Results!$D119),"",IF(Results!$D119&lt;Results!$E119,Results!$C119,IF(Results!$D119=Results!$E119,"DRAW",Results!$F119)))</f>
        <v/>
      </c>
      <c r="C132" s="1" t="str">
        <f>IF(ISBLANK(Results!$D119),"",IF(Results!$D119=Results!$E119,Results!$C119,""))</f>
        <v/>
      </c>
      <c r="D132" s="1" t="str">
        <f>IF(ISBLANK(Results!$D119),"",IF(Results!$D119=Results!$E119,Results!F119,""))</f>
        <v/>
      </c>
    </row>
    <row r="133" spans="1:4" ht="14" customHeight="1">
      <c r="A133" s="1" t="str">
        <f>IF(ISBLANK(Results!$D120),"",IF(Results!$D120&gt;Results!$E120,Results!$C120,IF(Results!$D120=Results!$E120,"DRAW",Results!$F120)))</f>
        <v/>
      </c>
      <c r="B133" s="1" t="str">
        <f>IF(ISBLANK(Results!$D120),"",IF(Results!$D120&lt;Results!$E120,Results!$C120,IF(Results!$D120=Results!$E120,"DRAW",Results!$F120)))</f>
        <v/>
      </c>
      <c r="C133" s="1" t="str">
        <f>IF(ISBLANK(Results!$D120),"",IF(Results!$D120=Results!$E120,Results!$C120,""))</f>
        <v/>
      </c>
      <c r="D133" s="1" t="str">
        <f>IF(ISBLANK(Results!$D120),"",IF(Results!$D120=Results!$E120,Results!F120,""))</f>
        <v/>
      </c>
    </row>
    <row r="134" spans="1:4" ht="14" customHeight="1">
      <c r="A134" s="1" t="str">
        <f>IF(ISBLANK(Results!$D121),"",IF(Results!$D121&gt;Results!$E121,Results!$C121,IF(Results!$D121=Results!$E121,"DRAW",Results!$F121)))</f>
        <v/>
      </c>
      <c r="B134" s="1" t="str">
        <f>IF(ISBLANK(Results!$D121),"",IF(Results!$D121&lt;Results!$E121,Results!$C121,IF(Results!$D121=Results!$E121,"DRAW",Results!$F121)))</f>
        <v/>
      </c>
      <c r="C134" s="1" t="str">
        <f>IF(ISBLANK(Results!$D121),"",IF(Results!$D121=Results!$E121,Results!$C121,""))</f>
        <v/>
      </c>
      <c r="D134" s="1" t="str">
        <f>IF(ISBLANK(Results!$D121),"",IF(Results!$D121=Results!$E121,Results!F121,""))</f>
        <v/>
      </c>
    </row>
    <row r="135" spans="1:4" ht="14" customHeight="1">
      <c r="A135" s="1" t="str">
        <f>IF(ISBLANK(Results!$D122),"",IF(Results!$D122&gt;Results!$E122,Results!$C122,IF(Results!$D122=Results!$E122,"DRAW",Results!$F122)))</f>
        <v/>
      </c>
      <c r="B135" s="1" t="str">
        <f>IF(ISBLANK(Results!$D122),"",IF(Results!$D122&lt;Results!$E122,Results!$C122,IF(Results!$D122=Results!$E122,"DRAW",Results!$F122)))</f>
        <v/>
      </c>
      <c r="C135" s="1" t="str">
        <f>IF(ISBLANK(Results!$D122),"",IF(Results!$D122=Results!$E122,Results!$C122,""))</f>
        <v/>
      </c>
      <c r="D135" s="1" t="str">
        <f>IF(ISBLANK(Results!$D122),"",IF(Results!$D122=Results!$E122,Results!F122,""))</f>
        <v/>
      </c>
    </row>
    <row r="136" spans="1:4" ht="14" customHeight="1">
      <c r="A136" s="1" t="str">
        <f>IF(ISBLANK(Results!$D123),"",IF(Results!$D123&gt;Results!$E123,Results!$C123,IF(Results!$D123=Results!$E123,"DRAW",Results!$F123)))</f>
        <v/>
      </c>
      <c r="B136" s="1" t="str">
        <f>IF(ISBLANK(Results!$D123),"",IF(Results!$D123&lt;Results!$E123,Results!$C123,IF(Results!$D123=Results!$E123,"DRAW",Results!$F123)))</f>
        <v/>
      </c>
      <c r="C136" s="1" t="str">
        <f>IF(ISBLANK(Results!$D123),"",IF(Results!$D123=Results!$E123,Results!$C123,""))</f>
        <v/>
      </c>
      <c r="D136" s="1" t="str">
        <f>IF(ISBLANK(Results!$D123),"",IF(Results!$D123=Results!$E123,Results!F123,""))</f>
        <v/>
      </c>
    </row>
    <row r="137" spans="1:4" ht="14" customHeight="1">
      <c r="A137" s="1" t="str">
        <f>IF(ISBLANK(Results!$D124),"",IF(Results!$D124&gt;Results!$E124,Results!$C124,IF(Results!$D124=Results!$E124,"DRAW",Results!$F124)))</f>
        <v/>
      </c>
      <c r="B137" s="1" t="str">
        <f>IF(ISBLANK(Results!$D124),"",IF(Results!$D124&lt;Results!$E124,Results!$C124,IF(Results!$D124=Results!$E124,"DRAW",Results!$F124)))</f>
        <v/>
      </c>
      <c r="C137" s="1" t="str">
        <f>IF(ISBLANK(Results!$D124),"",IF(Results!$D124=Results!$E124,Results!$C124,""))</f>
        <v/>
      </c>
      <c r="D137" s="1" t="str">
        <f>IF(ISBLANK(Results!$D124),"",IF(Results!$D124=Results!$E124,Results!F124,""))</f>
        <v/>
      </c>
    </row>
    <row r="138" spans="1:4" ht="14" customHeight="1">
      <c r="A138" s="1" t="str">
        <f>IF(ISBLANK(Results!$D125),"",IF(Results!$D125&gt;Results!$E125,Results!$C125,IF(Results!$D125=Results!$E125,"DRAW",Results!$F125)))</f>
        <v/>
      </c>
      <c r="B138" s="1" t="str">
        <f>IF(ISBLANK(Results!$D125),"",IF(Results!$D125&lt;Results!$E125,Results!$C125,IF(Results!$D125=Results!$E125,"DRAW",Results!$F125)))</f>
        <v/>
      </c>
      <c r="C138" s="1" t="str">
        <f>IF(ISBLANK(Results!$D125),"",IF(Results!$D125=Results!$E125,Results!$C125,""))</f>
        <v/>
      </c>
      <c r="D138" s="1" t="str">
        <f>IF(ISBLANK(Results!$D125),"",IF(Results!$D125=Results!$E125,Results!F125,""))</f>
        <v/>
      </c>
    </row>
    <row r="139" spans="1:4" ht="14" customHeight="1">
      <c r="A139" s="1" t="str">
        <f>IF(ISBLANK(Results!$D126),"",IF(Results!$D126&gt;Results!$E126,Results!$C126,IF(Results!$D126=Results!$E126,"DRAW",Results!$F126)))</f>
        <v/>
      </c>
      <c r="B139" s="1" t="str">
        <f>IF(ISBLANK(Results!$D126),"",IF(Results!$D126&lt;Results!$E126,Results!$C126,IF(Results!$D126=Results!$E126,"DRAW",Results!$F126)))</f>
        <v/>
      </c>
      <c r="C139" s="1" t="str">
        <f>IF(ISBLANK(Results!$D126),"",IF(Results!$D126=Results!$E126,Results!$C126,""))</f>
        <v/>
      </c>
      <c r="D139" s="1" t="str">
        <f>IF(ISBLANK(Results!$D126),"",IF(Results!$D126=Results!$E126,Results!F126,""))</f>
        <v/>
      </c>
    </row>
    <row r="140" spans="1:4" ht="14" customHeight="1">
      <c r="A140" s="1" t="str">
        <f>IF(ISBLANK(Results!$D127),"",IF(Results!$D127&gt;Results!$E127,Results!$C127,IF(Results!$D127=Results!$E127,"DRAW",Results!$F127)))</f>
        <v/>
      </c>
      <c r="B140" s="1" t="str">
        <f>IF(ISBLANK(Results!$D127),"",IF(Results!$D127&lt;Results!$E127,Results!$C127,IF(Results!$D127=Results!$E127,"DRAW",Results!$F127)))</f>
        <v/>
      </c>
      <c r="C140" s="1" t="str">
        <f>IF(ISBLANK(Results!$D127),"",IF(Results!$D127=Results!$E127,Results!$C127,""))</f>
        <v/>
      </c>
      <c r="D140" s="1" t="str">
        <f>IF(ISBLANK(Results!$D127),"",IF(Results!$D127=Results!$E127,Results!F127,""))</f>
        <v/>
      </c>
    </row>
    <row r="141" spans="1:4" ht="14" customHeight="1">
      <c r="A141" s="1" t="str">
        <f>IF(ISBLANK(Results!$D128),"",IF(Results!$D128&gt;Results!$E128,Results!$C128,IF(Results!$D128=Results!$E128,"DRAW",Results!$F128)))</f>
        <v/>
      </c>
      <c r="B141" s="1" t="str">
        <f>IF(ISBLANK(Results!$D128),"",IF(Results!$D128&lt;Results!$E128,Results!$C128,IF(Results!$D128=Results!$E128,"DRAW",Results!$F128)))</f>
        <v/>
      </c>
      <c r="C141" s="1" t="str">
        <f>IF(ISBLANK(Results!$D128),"",IF(Results!$D128=Results!$E128,Results!$C128,""))</f>
        <v/>
      </c>
      <c r="D141" s="1" t="str">
        <f>IF(ISBLANK(Results!$D128),"",IF(Results!$D128=Results!$E128,Results!F128,""))</f>
        <v/>
      </c>
    </row>
    <row r="142" spans="1:4" ht="14" customHeight="1">
      <c r="A142" s="1" t="str">
        <f>IF(ISBLANK(Results!$D129),"",IF(Results!$D129&gt;Results!$E129,Results!$C129,IF(Results!$D129=Results!$E129,"DRAW",Results!$F129)))</f>
        <v/>
      </c>
      <c r="B142" s="1" t="str">
        <f>IF(ISBLANK(Results!$D129),"",IF(Results!$D129&lt;Results!$E129,Results!$C129,IF(Results!$D129=Results!$E129,"DRAW",Results!$F129)))</f>
        <v/>
      </c>
      <c r="C142" s="1" t="str">
        <f>IF(ISBLANK(Results!$D129),"",IF(Results!$D129=Results!$E129,Results!$C129,""))</f>
        <v/>
      </c>
      <c r="D142" s="1" t="str">
        <f>IF(ISBLANK(Results!$D129),"",IF(Results!$D129=Results!$E129,Results!F129,""))</f>
        <v/>
      </c>
    </row>
    <row r="143" spans="1:4" ht="14" customHeight="1">
      <c r="A143" s="1" t="str">
        <f>IF(ISBLANK(Results!$D130),"",IF(Results!$D130&gt;Results!$E130,Results!$C130,IF(Results!$D130=Results!$E130,"DRAW",Results!$F130)))</f>
        <v/>
      </c>
      <c r="B143" s="1" t="str">
        <f>IF(ISBLANK(Results!$D130),"",IF(Results!$D130&lt;Results!$E130,Results!$C130,IF(Results!$D130=Results!$E130,"DRAW",Results!$F130)))</f>
        <v/>
      </c>
      <c r="C143" s="1" t="str">
        <f>IF(ISBLANK(Results!$D130),"",IF(Results!$D130=Results!$E130,Results!$C130,""))</f>
        <v/>
      </c>
      <c r="D143" s="1" t="str">
        <f>IF(ISBLANK(Results!$D130),"",IF(Results!$D130=Results!$E130,Results!F130,""))</f>
        <v/>
      </c>
    </row>
    <row r="144" spans="1:4" ht="14" customHeight="1">
      <c r="A144" s="1" t="str">
        <f>IF(ISBLANK(Results!$D131),"",IF(Results!$D131&gt;Results!$E131,Results!$C131,IF(Results!$D131=Results!$E131,"DRAW",Results!$F131)))</f>
        <v/>
      </c>
      <c r="B144" s="1" t="str">
        <f>IF(ISBLANK(Results!$D131),"",IF(Results!$D131&lt;Results!$E131,Results!$C131,IF(Results!$D131=Results!$E131,"DRAW",Results!$F131)))</f>
        <v/>
      </c>
      <c r="C144" s="1" t="str">
        <f>IF(ISBLANK(Results!$D131),"",IF(Results!$D131=Results!$E131,Results!$C131,""))</f>
        <v/>
      </c>
      <c r="D144" s="1" t="str">
        <f>IF(ISBLANK(Results!$D131),"",IF(Results!$D131=Results!$E131,Results!F131,""))</f>
        <v/>
      </c>
    </row>
    <row r="145" spans="1:4" ht="14" customHeight="1">
      <c r="A145" s="1" t="str">
        <f>IF(ISBLANK(Results!$D132),"",IF(Results!$D132&gt;Results!$E132,Results!$C132,IF(Results!$D132=Results!$E132,"DRAW",Results!$F132)))</f>
        <v/>
      </c>
      <c r="B145" s="1" t="str">
        <f>IF(ISBLANK(Results!$D132),"",IF(Results!$D132&lt;Results!$E132,Results!$C132,IF(Results!$D132=Results!$E132,"DRAW",Results!$F132)))</f>
        <v/>
      </c>
      <c r="C145" s="1" t="str">
        <f>IF(ISBLANK(Results!$D132),"",IF(Results!$D132=Results!$E132,Results!$C132,""))</f>
        <v/>
      </c>
      <c r="D145" s="1" t="str">
        <f>IF(ISBLANK(Results!$D132),"",IF(Results!$D132=Results!$E132,Results!F132,""))</f>
        <v/>
      </c>
    </row>
    <row r="146" spans="1:4" ht="14" customHeight="1">
      <c r="A146" s="1" t="str">
        <f>IF(ISBLANK(Results!$D133),"",IF(Results!$D133&gt;Results!$E133,Results!$C133,IF(Results!$D133=Results!$E133,"DRAW",Results!$F133)))</f>
        <v/>
      </c>
      <c r="B146" s="1" t="str">
        <f>IF(ISBLANK(Results!$D133),"",IF(Results!$D133&lt;Results!$E133,Results!$C133,IF(Results!$D133=Results!$E133,"DRAW",Results!$F133)))</f>
        <v/>
      </c>
      <c r="C146" s="1" t="str">
        <f>IF(ISBLANK(Results!$D133),"",IF(Results!$D133=Results!$E133,Results!$C133,""))</f>
        <v/>
      </c>
      <c r="D146" s="1" t="str">
        <f>IF(ISBLANK(Results!$D133),"",IF(Results!$D133=Results!$E133,Results!F133,""))</f>
        <v/>
      </c>
    </row>
    <row r="147" spans="1:4" ht="14" customHeight="1">
      <c r="A147" s="1" t="str">
        <f>IF(ISBLANK(Results!$D134),"",IF(Results!$D134&gt;Results!$E134,Results!$C134,IF(Results!$D134=Results!$E134,"DRAW",Results!$F134)))</f>
        <v/>
      </c>
      <c r="B147" s="1" t="str">
        <f>IF(ISBLANK(Results!$D134),"",IF(Results!$D134&lt;Results!$E134,Results!$C134,IF(Results!$D134=Results!$E134,"DRAW",Results!$F134)))</f>
        <v/>
      </c>
      <c r="C147" s="1" t="str">
        <f>IF(ISBLANK(Results!$D134),"",IF(Results!$D134=Results!$E134,Results!$C134,""))</f>
        <v/>
      </c>
      <c r="D147" s="1" t="str">
        <f>IF(ISBLANK(Results!$D134),"",IF(Results!$D134=Results!$E134,Results!F134,""))</f>
        <v/>
      </c>
    </row>
    <row r="148" spans="1:4" ht="14" customHeight="1">
      <c r="A148" s="1" t="str">
        <f>IF(ISBLANK(Results!$D135),"",IF(Results!$D135&gt;Results!$E135,Results!$C135,IF(Results!$D135=Results!$E135,"DRAW",Results!$F135)))</f>
        <v/>
      </c>
      <c r="B148" s="1" t="str">
        <f>IF(ISBLANK(Results!$D135),"",IF(Results!$D135&lt;Results!$E135,Results!$C135,IF(Results!$D135=Results!$E135,"DRAW",Results!$F135)))</f>
        <v/>
      </c>
      <c r="C148" s="1" t="str">
        <f>IF(ISBLANK(Results!$D135),"",IF(Results!$D135=Results!$E135,Results!$C135,""))</f>
        <v/>
      </c>
      <c r="D148" s="1" t="str">
        <f>IF(ISBLANK(Results!$D135),"",IF(Results!$D135=Results!$E135,Results!F135,""))</f>
        <v/>
      </c>
    </row>
    <row r="149" spans="1:4" ht="14" customHeight="1">
      <c r="A149" s="1" t="str">
        <f>IF(ISBLANK(Results!$D136),"",IF(Results!$D136&gt;Results!$E136,Results!$C136,IF(Results!$D136=Results!$E136,"DRAW",Results!$F136)))</f>
        <v/>
      </c>
      <c r="B149" s="1" t="str">
        <f>IF(ISBLANK(Results!$D136),"",IF(Results!$D136&lt;Results!$E136,Results!$C136,IF(Results!$D136=Results!$E136,"DRAW",Results!$F136)))</f>
        <v/>
      </c>
      <c r="C149" s="1" t="str">
        <f>IF(ISBLANK(Results!$D136),"",IF(Results!$D136=Results!$E136,Results!$C136,""))</f>
        <v/>
      </c>
      <c r="D149" s="1" t="str">
        <f>IF(ISBLANK(Results!$D136),"",IF(Results!$D136=Results!$E136,Results!F136,""))</f>
        <v/>
      </c>
    </row>
    <row r="150" spans="1:4" ht="14" customHeight="1">
      <c r="A150" s="1" t="str">
        <f>IF(ISBLANK(Results!$D137),"",IF(Results!$D137&gt;Results!$E137,Results!$C137,IF(Results!$D137=Results!$E137,"DRAW",Results!$F137)))</f>
        <v/>
      </c>
      <c r="B150" s="1" t="str">
        <f>IF(ISBLANK(Results!$D137),"",IF(Results!$D137&lt;Results!$E137,Results!$C137,IF(Results!$D137=Results!$E137,"DRAW",Results!$F137)))</f>
        <v/>
      </c>
      <c r="C150" s="1" t="str">
        <f>IF(ISBLANK(Results!$D137),"",IF(Results!$D137=Results!$E137,Results!$C137,""))</f>
        <v/>
      </c>
      <c r="D150" s="1" t="str">
        <f>IF(ISBLANK(Results!$D137),"",IF(Results!$D137=Results!$E137,Results!F137,""))</f>
        <v/>
      </c>
    </row>
    <row r="151" spans="1:4" ht="14" customHeight="1">
      <c r="A151" s="1" t="str">
        <f>IF(ISBLANK(Results!$D138),"",IF(Results!$D138&gt;Results!$E138,Results!$C138,IF(Results!$D138=Results!$E138,"DRAW",Results!$F138)))</f>
        <v/>
      </c>
      <c r="B151" s="1" t="str">
        <f>IF(ISBLANK(Results!$D138),"",IF(Results!$D138&lt;Results!$E138,Results!$C138,IF(Results!$D138=Results!$E138,"DRAW",Results!$F138)))</f>
        <v/>
      </c>
      <c r="C151" s="1" t="str">
        <f>IF(ISBLANK(Results!$D138),"",IF(Results!$D138=Results!$E138,Results!$C138,""))</f>
        <v/>
      </c>
      <c r="D151" s="1" t="str">
        <f>IF(ISBLANK(Results!$D138),"",IF(Results!$D138=Results!$E138,Results!F138,""))</f>
        <v/>
      </c>
    </row>
    <row r="152" spans="1:4" ht="14" customHeight="1">
      <c r="A152" s="1" t="str">
        <f>IF(ISBLANK(Results!$D139),"",IF(Results!$D139&gt;Results!$E139,Results!$C139,IF(Results!$D139=Results!$E139,"DRAW",Results!$F139)))</f>
        <v/>
      </c>
      <c r="B152" s="1" t="str">
        <f>IF(ISBLANK(Results!$D139),"",IF(Results!$D139&lt;Results!$E139,Results!$C139,IF(Results!$D139=Results!$E139,"DRAW",Results!$F139)))</f>
        <v/>
      </c>
      <c r="C152" s="1" t="str">
        <f>IF(ISBLANK(Results!$D139),"",IF(Results!$D139=Results!$E139,Results!$C139,""))</f>
        <v/>
      </c>
      <c r="D152" s="1" t="str">
        <f>IF(ISBLANK(Results!$D139),"",IF(Results!$D139=Results!$E139,Results!F139,""))</f>
        <v/>
      </c>
    </row>
    <row r="153" spans="1:4" ht="14" customHeight="1">
      <c r="A153" s="1" t="str">
        <f>IF(ISBLANK(Results!$D140),"",IF(Results!$D140&gt;Results!$E140,Results!$C140,IF(Results!$D140=Results!$E140,"DRAW",Results!$F140)))</f>
        <v/>
      </c>
      <c r="B153" s="1" t="str">
        <f>IF(ISBLANK(Results!$D140),"",IF(Results!$D140&lt;Results!$E140,Results!$C140,IF(Results!$D140=Results!$E140,"DRAW",Results!$F140)))</f>
        <v/>
      </c>
      <c r="C153" s="1" t="str">
        <f>IF(ISBLANK(Results!$D140),"",IF(Results!$D140=Results!$E140,Results!$C140,""))</f>
        <v/>
      </c>
      <c r="D153" s="1" t="str">
        <f>IF(ISBLANK(Results!$D140),"",IF(Results!$D140=Results!$E140,Results!F140,""))</f>
        <v/>
      </c>
    </row>
    <row r="154" spans="1:4" ht="14" customHeight="1">
      <c r="A154" s="1" t="str">
        <f>IF(ISBLANK(Results!$D141),"",IF(Results!$D141&gt;Results!$E141,Results!$C141,IF(Results!$D141=Results!$E141,"DRAW",Results!$F141)))</f>
        <v/>
      </c>
      <c r="B154" s="1" t="str">
        <f>IF(ISBLANK(Results!$D141),"",IF(Results!$D141&lt;Results!$E141,Results!$C141,IF(Results!$D141=Results!$E141,"DRAW",Results!$F141)))</f>
        <v/>
      </c>
      <c r="C154" s="1" t="str">
        <f>IF(ISBLANK(Results!$D141),"",IF(Results!$D141=Results!$E141,Results!$C141,""))</f>
        <v/>
      </c>
      <c r="D154" s="1" t="str">
        <f>IF(ISBLANK(Results!$D141),"",IF(Results!$D141=Results!$E141,Results!F141,""))</f>
        <v/>
      </c>
    </row>
    <row r="155" spans="1:4" ht="14" customHeight="1">
      <c r="A155" s="1" t="str">
        <f>IF(ISBLANK(Results!$D142),"",IF(Results!$D142&gt;Results!$E142,Results!$C142,IF(Results!$D142=Results!$E142,"DRAW",Results!$F142)))</f>
        <v/>
      </c>
      <c r="B155" s="1" t="str">
        <f>IF(ISBLANK(Results!$D142),"",IF(Results!$D142&lt;Results!$E142,Results!$C142,IF(Results!$D142=Results!$E142,"DRAW",Results!$F142)))</f>
        <v/>
      </c>
      <c r="C155" s="1" t="str">
        <f>IF(ISBLANK(Results!$D142),"",IF(Results!$D142=Results!$E142,Results!$C142,""))</f>
        <v/>
      </c>
      <c r="D155" s="1" t="str">
        <f>IF(ISBLANK(Results!$D142),"",IF(Results!$D142=Results!$E142,Results!F142,""))</f>
        <v/>
      </c>
    </row>
    <row r="156" spans="1:4" ht="14" customHeight="1">
      <c r="A156" s="1" t="str">
        <f>IF(ISBLANK(Results!$D143),"",IF(Results!$D143&gt;Results!$E143,Results!$C143,IF(Results!$D143=Results!$E143,"DRAW",Results!$F143)))</f>
        <v/>
      </c>
      <c r="B156" s="1" t="str">
        <f>IF(ISBLANK(Results!$D143),"",IF(Results!$D143&lt;Results!$E143,Results!$C143,IF(Results!$D143=Results!$E143,"DRAW",Results!$F143)))</f>
        <v/>
      </c>
      <c r="C156" s="1" t="str">
        <f>IF(ISBLANK(Results!$D143),"",IF(Results!$D143=Results!$E143,Results!$C143,""))</f>
        <v/>
      </c>
      <c r="D156" s="1" t="str">
        <f>IF(ISBLANK(Results!$D143),"",IF(Results!$D143=Results!$E143,Results!F143,""))</f>
        <v/>
      </c>
    </row>
    <row r="157" spans="1:4" ht="14" customHeight="1">
      <c r="A157" s="1" t="str">
        <f>IF(ISBLANK(Results!$D144),"",IF(Results!$D144&gt;Results!$E144,Results!$C144,IF(Results!$D144=Results!$E144,"DRAW",Results!$F144)))</f>
        <v/>
      </c>
      <c r="B157" s="1" t="str">
        <f>IF(ISBLANK(Results!$D144),"",IF(Results!$D144&lt;Results!$E144,Results!$C144,IF(Results!$D144=Results!$E144,"DRAW",Results!$F144)))</f>
        <v/>
      </c>
      <c r="C157" s="1" t="str">
        <f>IF(ISBLANK(Results!$D144),"",IF(Results!$D144=Results!$E144,Results!$C144,""))</f>
        <v/>
      </c>
      <c r="D157" s="1" t="str">
        <f>IF(ISBLANK(Results!$D144),"",IF(Results!$D144=Results!$E144,Results!F144,""))</f>
        <v/>
      </c>
    </row>
    <row r="158" spans="1:4" ht="14" customHeight="1">
      <c r="A158" s="1" t="str">
        <f>IF(ISBLANK(Results!$D145),"",IF(Results!$D145&gt;Results!$E145,Results!$C145,IF(Results!$D145=Results!$E145,"DRAW",Results!$F145)))</f>
        <v/>
      </c>
      <c r="B158" s="1" t="str">
        <f>IF(ISBLANK(Results!$D145),"",IF(Results!$D145&lt;Results!$E145,Results!$C145,IF(Results!$D145=Results!$E145,"DRAW",Results!$F145)))</f>
        <v/>
      </c>
      <c r="C158" s="1" t="str">
        <f>IF(ISBLANK(Results!$D145),"",IF(Results!$D145=Results!$E145,Results!$C145,""))</f>
        <v/>
      </c>
      <c r="D158" s="1" t="str">
        <f>IF(ISBLANK(Results!$D145),"",IF(Results!$D145=Results!$E145,Results!F145,""))</f>
        <v/>
      </c>
    </row>
    <row r="159" spans="1:4" ht="14" customHeight="1">
      <c r="A159" s="1" t="str">
        <f>IF(ISBLANK(Results!$D146),"",IF(Results!$D146&gt;Results!$E146,Results!$C146,IF(Results!$D146=Results!$E146,"DRAW",Results!$F146)))</f>
        <v/>
      </c>
      <c r="B159" s="1" t="str">
        <f>IF(ISBLANK(Results!$D146),"",IF(Results!$D146&lt;Results!$E146,Results!$C146,IF(Results!$D146=Results!$E146,"DRAW",Results!$F146)))</f>
        <v/>
      </c>
      <c r="C159" s="1" t="str">
        <f>IF(ISBLANK(Results!$D146),"",IF(Results!$D146=Results!$E146,Results!$C146,""))</f>
        <v/>
      </c>
      <c r="D159" s="1" t="str">
        <f>IF(ISBLANK(Results!$D146),"",IF(Results!$D146=Results!$E146,Results!F146,""))</f>
        <v/>
      </c>
    </row>
    <row r="160" spans="1:4" ht="14" customHeight="1">
      <c r="A160" s="1" t="str">
        <f>IF(ISBLANK(Results!$D147),"",IF(Results!$D147&gt;Results!$E147,Results!$C147,IF(Results!$D147=Results!$E147,"DRAW",Results!$F147)))</f>
        <v/>
      </c>
      <c r="B160" s="1" t="str">
        <f>IF(ISBLANK(Results!$D147),"",IF(Results!$D147&lt;Results!$E147,Results!$C147,IF(Results!$D147=Results!$E147,"DRAW",Results!$F147)))</f>
        <v/>
      </c>
      <c r="C160" s="1" t="str">
        <f>IF(ISBLANK(Results!$D147),"",IF(Results!$D147=Results!$E147,Results!$C147,""))</f>
        <v/>
      </c>
      <c r="D160" s="1" t="str">
        <f>IF(ISBLANK(Results!$D147),"",IF(Results!$D147=Results!$E147,Results!F147,""))</f>
        <v/>
      </c>
    </row>
    <row r="161" spans="1:4" ht="14" customHeight="1">
      <c r="A161" s="1" t="str">
        <f>IF(ISBLANK(Results!$D148),"",IF(Results!$D148&gt;Results!$E148,Results!$C148,IF(Results!$D148=Results!$E148,"DRAW",Results!$F148)))</f>
        <v/>
      </c>
      <c r="B161" s="1" t="str">
        <f>IF(ISBLANK(Results!$D148),"",IF(Results!$D148&lt;Results!$E148,Results!$C148,IF(Results!$D148=Results!$E148,"DRAW",Results!$F148)))</f>
        <v/>
      </c>
      <c r="C161" s="1" t="str">
        <f>IF(ISBLANK(Results!$D148),"",IF(Results!$D148=Results!$E148,Results!$C148,""))</f>
        <v/>
      </c>
      <c r="D161" s="1" t="str">
        <f>IF(ISBLANK(Results!$D148),"",IF(Results!$D148=Results!$E148,Results!F148,""))</f>
        <v/>
      </c>
    </row>
    <row r="162" spans="1:4" ht="14" customHeight="1">
      <c r="A162" s="1" t="str">
        <f>IF(ISBLANK(Results!$D149),"",IF(Results!$D149&gt;Results!$E149,Results!$C149,IF(Results!$D149=Results!$E149,"DRAW",Results!$F149)))</f>
        <v/>
      </c>
      <c r="B162" s="1" t="str">
        <f>IF(ISBLANK(Results!$D149),"",IF(Results!$D149&lt;Results!$E149,Results!$C149,IF(Results!$D149=Results!$E149,"DRAW",Results!$F149)))</f>
        <v/>
      </c>
      <c r="C162" s="1" t="str">
        <f>IF(ISBLANK(Results!$D149),"",IF(Results!$D149=Results!$E149,Results!$C149,""))</f>
        <v/>
      </c>
      <c r="D162" s="1" t="str">
        <f>IF(ISBLANK(Results!$D149),"",IF(Results!$D149=Results!$E149,Results!F149,""))</f>
        <v/>
      </c>
    </row>
    <row r="163" spans="1:4" ht="14" customHeight="1">
      <c r="A163" s="1" t="str">
        <f>IF(ISBLANK(Results!$D150),"",IF(Results!$D150&gt;Results!$E150,Results!$C150,IF(Results!$D150=Results!$E150,"DRAW",Results!$F150)))</f>
        <v/>
      </c>
      <c r="B163" s="1" t="str">
        <f>IF(ISBLANK(Results!$D150),"",IF(Results!$D150&lt;Results!$E150,Results!$C150,IF(Results!$D150=Results!$E150,"DRAW",Results!$F150)))</f>
        <v/>
      </c>
      <c r="C163" s="1" t="str">
        <f>IF(ISBLANK(Results!$D150),"",IF(Results!$D150=Results!$E150,Results!$C150,""))</f>
        <v/>
      </c>
      <c r="D163" s="1" t="str">
        <f>IF(ISBLANK(Results!$D150),"",IF(Results!$D150=Results!$E150,Results!F150,""))</f>
        <v/>
      </c>
    </row>
    <row r="164" spans="1:4" ht="14" customHeight="1">
      <c r="A164" s="1" t="str">
        <f>IF(ISBLANK(Results!$D151),"",IF(Results!$D151&gt;Results!$E151,Results!$C151,IF(Results!$D151=Results!$E151,"DRAW",Results!$F151)))</f>
        <v/>
      </c>
      <c r="B164" s="1" t="str">
        <f>IF(ISBLANK(Results!$D151),"",IF(Results!$D151&lt;Results!$E151,Results!$C151,IF(Results!$D151=Results!$E151,"DRAW",Results!$F151)))</f>
        <v/>
      </c>
      <c r="C164" s="1" t="str">
        <f>IF(ISBLANK(Results!$D151),"",IF(Results!$D151=Results!$E151,Results!$C151,""))</f>
        <v/>
      </c>
      <c r="D164" s="1" t="str">
        <f>IF(ISBLANK(Results!$D151),"",IF(Results!$D151=Results!$E151,Results!F151,""))</f>
        <v/>
      </c>
    </row>
    <row r="165" spans="1:4" ht="14" customHeight="1">
      <c r="A165" s="1" t="str">
        <f>IF(ISBLANK(Results!$D152),"",IF(Results!$D152&gt;Results!$E152,Results!$C152,IF(Results!$D152=Results!$E152,"DRAW",Results!$F152)))</f>
        <v/>
      </c>
      <c r="B165" s="1" t="str">
        <f>IF(ISBLANK(Results!$D152),"",IF(Results!$D152&lt;Results!$E152,Results!$C152,IF(Results!$D152=Results!$E152,"DRAW",Results!$F152)))</f>
        <v/>
      </c>
      <c r="C165" s="1" t="str">
        <f>IF(ISBLANK(Results!$D152),"",IF(Results!$D152=Results!$E152,Results!$C152,""))</f>
        <v/>
      </c>
      <c r="D165" s="1" t="str">
        <f>IF(ISBLANK(Results!$D152),"",IF(Results!$D152=Results!$E152,Results!F152,""))</f>
        <v/>
      </c>
    </row>
    <row r="166" spans="1:4" ht="14" customHeight="1">
      <c r="A166" s="1" t="str">
        <f>IF(ISBLANK(Results!$D153),"",IF(Results!$D153&gt;Results!$E153,Results!$C153,IF(Results!$D153=Results!$E153,"DRAW",Results!$F153)))</f>
        <v/>
      </c>
      <c r="B166" s="1" t="str">
        <f>IF(ISBLANK(Results!$D153),"",IF(Results!$D153&lt;Results!$E153,Results!$C153,IF(Results!$D153=Results!$E153,"DRAW",Results!$F153)))</f>
        <v/>
      </c>
      <c r="C166" s="1" t="str">
        <f>IF(ISBLANK(Results!$D153),"",IF(Results!$D153=Results!$E153,Results!$C153,""))</f>
        <v/>
      </c>
      <c r="D166" s="1" t="str">
        <f>IF(ISBLANK(Results!$D153),"",IF(Results!$D153=Results!$E153,Results!F153,""))</f>
        <v/>
      </c>
    </row>
    <row r="167" spans="1:4" ht="14" customHeight="1">
      <c r="A167" s="1" t="str">
        <f>IF(ISBLANK(Results!$D154),"",IF(Results!$D154&gt;Results!$E154,Results!$C154,IF(Results!$D154=Results!$E154,"DRAW",Results!$F154)))</f>
        <v/>
      </c>
      <c r="B167" s="1" t="str">
        <f>IF(ISBLANK(Results!$D154),"",IF(Results!$D154&lt;Results!$E154,Results!$C154,IF(Results!$D154=Results!$E154,"DRAW",Results!$F154)))</f>
        <v/>
      </c>
      <c r="C167" s="1" t="str">
        <f>IF(ISBLANK(Results!$D154),"",IF(Results!$D154=Results!$E154,Results!$C154,""))</f>
        <v/>
      </c>
      <c r="D167" s="1" t="str">
        <f>IF(ISBLANK(Results!$D154),"",IF(Results!$D154=Results!$E154,Results!F154,""))</f>
        <v/>
      </c>
    </row>
    <row r="168" spans="1:4" ht="14" customHeight="1">
      <c r="A168" s="1" t="str">
        <f>IF(ISBLANK(Results!$D155),"",IF(Results!$D155&gt;Results!$E155,Results!$C155,IF(Results!$D155=Results!$E155,"DRAW",Results!$F155)))</f>
        <v/>
      </c>
      <c r="B168" s="1" t="str">
        <f>IF(ISBLANK(Results!$D155),"",IF(Results!$D155&lt;Results!$E155,Results!$C155,IF(Results!$D155=Results!$E155,"DRAW",Results!$F155)))</f>
        <v/>
      </c>
      <c r="C168" s="1" t="str">
        <f>IF(ISBLANK(Results!$D155),"",IF(Results!$D155=Results!$E155,Results!$C155,""))</f>
        <v/>
      </c>
      <c r="D168" s="1" t="str">
        <f>IF(ISBLANK(Results!$D155),"",IF(Results!$D155=Results!$E155,Results!F155,""))</f>
        <v/>
      </c>
    </row>
    <row r="169" spans="1:4" ht="14" customHeight="1">
      <c r="A169" s="1" t="str">
        <f>IF(ISBLANK(Results!$D156),"",IF(Results!$D156&gt;Results!$E156,Results!$C156,IF(Results!$D156=Results!$E156,"DRAW",Results!$F156)))</f>
        <v/>
      </c>
      <c r="B169" s="1" t="str">
        <f>IF(ISBLANK(Results!$D156),"",IF(Results!$D156&lt;Results!$E156,Results!$C156,IF(Results!$D156=Results!$E156,"DRAW",Results!$F156)))</f>
        <v/>
      </c>
      <c r="C169" s="1" t="str">
        <f>IF(ISBLANK(Results!$D156),"",IF(Results!$D156=Results!$E156,Results!$C156,""))</f>
        <v/>
      </c>
      <c r="D169" s="1" t="str">
        <f>IF(ISBLANK(Results!$D156),"",IF(Results!$D156=Results!$E156,Results!F156,""))</f>
        <v/>
      </c>
    </row>
    <row r="170" spans="1:4" ht="14" customHeight="1">
      <c r="A170" s="1" t="str">
        <f>IF(ISBLANK(Results!$D157),"",IF(Results!$D157&gt;Results!$E157,Results!$C157,IF(Results!$D157=Results!$E157,"DRAW",Results!$F157)))</f>
        <v/>
      </c>
      <c r="B170" s="1" t="str">
        <f>IF(ISBLANK(Results!$D157),"",IF(Results!$D157&lt;Results!$E157,Results!$C157,IF(Results!$D157=Results!$E157,"DRAW",Results!$F157)))</f>
        <v/>
      </c>
      <c r="C170" s="1" t="str">
        <f>IF(ISBLANK(Results!$D157),"",IF(Results!$D157=Results!$E157,Results!$C157,""))</f>
        <v/>
      </c>
      <c r="D170" s="1" t="str">
        <f>IF(ISBLANK(Results!$D157),"",IF(Results!$D157=Results!$E157,Results!F157,""))</f>
        <v/>
      </c>
    </row>
    <row r="171" spans="1:4" ht="14" customHeight="1">
      <c r="A171" s="1" t="str">
        <f>IF(ISBLANK(Results!$D158),"",IF(Results!$D158&gt;Results!$E158,Results!$C158,IF(Results!$D158=Results!$E158,"DRAW",Results!$F158)))</f>
        <v/>
      </c>
      <c r="B171" s="1" t="str">
        <f>IF(ISBLANK(Results!$D158),"",IF(Results!$D158&lt;Results!$E158,Results!$C158,IF(Results!$D158=Results!$E158,"DRAW",Results!$F158)))</f>
        <v/>
      </c>
      <c r="C171" s="1" t="str">
        <f>IF(ISBLANK(Results!$D158),"",IF(Results!$D158=Results!$E158,Results!$C158,""))</f>
        <v/>
      </c>
      <c r="D171" s="1" t="str">
        <f>IF(ISBLANK(Results!$D158),"",IF(Results!$D158=Results!$E158,Results!F158,""))</f>
        <v/>
      </c>
    </row>
    <row r="172" spans="1:4" ht="14" customHeight="1">
      <c r="A172" s="1" t="str">
        <f>IF(ISBLANK(Results!$D159),"",IF(Results!$D159&gt;Results!$E159,Results!$C159,IF(Results!$D159=Results!$E159,"DRAW",Results!$F159)))</f>
        <v/>
      </c>
      <c r="B172" s="1" t="str">
        <f>IF(ISBLANK(Results!$D159),"",IF(Results!$D159&lt;Results!$E159,Results!$C159,IF(Results!$D159=Results!$E159,"DRAW",Results!$F159)))</f>
        <v/>
      </c>
      <c r="C172" s="1" t="str">
        <f>IF(ISBLANK(Results!$D159),"",IF(Results!$D159=Results!$E159,Results!$C159,""))</f>
        <v/>
      </c>
      <c r="D172" s="1" t="str">
        <f>IF(ISBLANK(Results!$D159),"",IF(Results!$D159=Results!$E159,Results!F159,""))</f>
        <v/>
      </c>
    </row>
    <row r="173" spans="1:4" ht="14" customHeight="1">
      <c r="A173" s="1" t="str">
        <f>IF(ISBLANK(Results!$D160),"",IF(Results!$D160&gt;Results!$E160,Results!$C160,IF(Results!$D160=Results!$E160,"DRAW",Results!$F160)))</f>
        <v/>
      </c>
      <c r="B173" s="1" t="str">
        <f>IF(ISBLANK(Results!$D160),"",IF(Results!$D160&lt;Results!$E160,Results!$C160,IF(Results!$D160=Results!$E160,"DRAW",Results!$F160)))</f>
        <v/>
      </c>
      <c r="C173" s="1" t="str">
        <f>IF(ISBLANK(Results!$D160),"",IF(Results!$D160=Results!$E160,Results!$C160,""))</f>
        <v/>
      </c>
      <c r="D173" s="1" t="str">
        <f>IF(ISBLANK(Results!$D160),"",IF(Results!$D160=Results!$E160,Results!F160,""))</f>
        <v/>
      </c>
    </row>
    <row r="174" spans="1:4" ht="14" customHeight="1">
      <c r="A174" s="1" t="str">
        <f>IF(ISBLANK(Results!$D161),"",IF(Results!$D161&gt;Results!$E161,Results!$C161,IF(Results!$D161=Results!$E161,"DRAW",Results!$F161)))</f>
        <v/>
      </c>
      <c r="B174" s="1" t="str">
        <f>IF(ISBLANK(Results!$D161),"",IF(Results!$D161&lt;Results!$E161,Results!$C161,IF(Results!$D161=Results!$E161,"DRAW",Results!$F161)))</f>
        <v/>
      </c>
      <c r="C174" s="1" t="str">
        <f>IF(ISBLANK(Results!$D161),"",IF(Results!$D161=Results!$E161,Results!$C161,""))</f>
        <v/>
      </c>
      <c r="D174" s="1" t="str">
        <f>IF(ISBLANK(Results!$D161),"",IF(Results!$D161=Results!$E161,Results!F161,""))</f>
        <v/>
      </c>
    </row>
    <row r="175" spans="1:4" ht="14" customHeight="1">
      <c r="A175" s="1" t="str">
        <f>IF(ISBLANK(Results!$D162),"",IF(Results!$D162&gt;Results!$E162,Results!$C162,IF(Results!$D162=Results!$E162,"DRAW",Results!$F162)))</f>
        <v/>
      </c>
      <c r="B175" s="1" t="str">
        <f>IF(ISBLANK(Results!$D162),"",IF(Results!$D162&lt;Results!$E162,Results!$C162,IF(Results!$D162=Results!$E162,"DRAW",Results!$F162)))</f>
        <v/>
      </c>
      <c r="C175" s="1" t="str">
        <f>IF(ISBLANK(Results!$D162),"",IF(Results!$D162=Results!$E162,Results!$C162,""))</f>
        <v/>
      </c>
      <c r="D175" s="1" t="str">
        <f>IF(ISBLANK(Results!$D162),"",IF(Results!$D162=Results!$E162,Results!F162,""))</f>
        <v/>
      </c>
    </row>
    <row r="176" spans="1:4" ht="14" customHeight="1">
      <c r="A176" s="1" t="str">
        <f>IF(ISBLANK(Results!$D163),"",IF(Results!$D163&gt;Results!$E163,Results!$C163,IF(Results!$D163=Results!$E163,"DRAW",Results!$F163)))</f>
        <v/>
      </c>
      <c r="B176" s="1" t="str">
        <f>IF(ISBLANK(Results!$D163),"",IF(Results!$D163&lt;Results!$E163,Results!$C163,IF(Results!$D163=Results!$E163,"DRAW",Results!$F163)))</f>
        <v/>
      </c>
      <c r="C176" s="1" t="str">
        <f>IF(ISBLANK(Results!$D163),"",IF(Results!$D163=Results!$E163,Results!$C163,""))</f>
        <v/>
      </c>
      <c r="D176" s="1" t="str">
        <f>IF(ISBLANK(Results!$D163),"",IF(Results!$D163=Results!$E163,Results!F163,""))</f>
        <v/>
      </c>
    </row>
    <row r="177" spans="1:4" ht="14" customHeight="1">
      <c r="A177" s="1" t="str">
        <f>IF(ISBLANK(Results!$D164),"",IF(Results!$D164&gt;Results!$E164,Results!$C164,IF(Results!$D164=Results!$E164,"DRAW",Results!$F164)))</f>
        <v/>
      </c>
      <c r="B177" s="1" t="str">
        <f>IF(ISBLANK(Results!$D164),"",IF(Results!$D164&lt;Results!$E164,Results!$C164,IF(Results!$D164=Results!$E164,"DRAW",Results!$F164)))</f>
        <v/>
      </c>
      <c r="C177" s="1" t="str">
        <f>IF(ISBLANK(Results!$D164),"",IF(Results!$D164=Results!$E164,Results!$C164,""))</f>
        <v/>
      </c>
      <c r="D177" s="1" t="str">
        <f>IF(ISBLANK(Results!$D164),"",IF(Results!$D164=Results!$E164,Results!F164,""))</f>
        <v/>
      </c>
    </row>
    <row r="178" spans="1:4" ht="14" customHeight="1">
      <c r="A178" s="1" t="str">
        <f>IF(ISBLANK(Results!$D165),"",IF(Results!$D165&gt;Results!$E165,Results!$C165,IF(Results!$D165=Results!$E165,"DRAW",Results!$F165)))</f>
        <v/>
      </c>
      <c r="B178" s="1" t="str">
        <f>IF(ISBLANK(Results!$D165),"",IF(Results!$D165&lt;Results!$E165,Results!$C165,IF(Results!$D165=Results!$E165,"DRAW",Results!$F165)))</f>
        <v/>
      </c>
      <c r="C178" s="1" t="str">
        <f>IF(ISBLANK(Results!$D165),"",IF(Results!$D165=Results!$E165,Results!$C165,""))</f>
        <v/>
      </c>
      <c r="D178" s="1" t="str">
        <f>IF(ISBLANK(Results!$D165),"",IF(Results!$D165=Results!$E165,Results!F165,""))</f>
        <v/>
      </c>
    </row>
    <row r="179" spans="1:4" ht="14" customHeight="1">
      <c r="A179" s="1" t="str">
        <f>IF(ISBLANK(Results!$D166),"",IF(Results!$D166&gt;Results!$E166,Results!$C166,IF(Results!$D166=Results!$E166,"DRAW",Results!$F166)))</f>
        <v/>
      </c>
      <c r="B179" s="1" t="str">
        <f>IF(ISBLANK(Results!$D166),"",IF(Results!$D166&lt;Results!$E166,Results!$C166,IF(Results!$D166=Results!$E166,"DRAW",Results!$F166)))</f>
        <v/>
      </c>
      <c r="C179" s="1" t="str">
        <f>IF(ISBLANK(Results!$D166),"",IF(Results!$D166=Results!$E166,Results!$C166,""))</f>
        <v/>
      </c>
      <c r="D179" s="1" t="str">
        <f>IF(ISBLANK(Results!$D166),"",IF(Results!$D166=Results!$E166,Results!F166,""))</f>
        <v/>
      </c>
    </row>
    <row r="180" spans="1:4" ht="14" customHeight="1">
      <c r="A180" s="1" t="str">
        <f>IF(ISBLANK(Results!$D167),"",IF(Results!$D167&gt;Results!$E167,Results!$C167,IF(Results!$D167=Results!$E167,"DRAW",Results!$F167)))</f>
        <v/>
      </c>
      <c r="B180" s="1" t="str">
        <f>IF(ISBLANK(Results!$D167),"",IF(Results!$D167&lt;Results!$E167,Results!$C167,IF(Results!$D167=Results!$E167,"DRAW",Results!$F167)))</f>
        <v/>
      </c>
      <c r="C180" s="1" t="str">
        <f>IF(ISBLANK(Results!$D167),"",IF(Results!$D167=Results!$E167,Results!$C167,""))</f>
        <v/>
      </c>
      <c r="D180" s="1" t="str">
        <f>IF(ISBLANK(Results!$D167),"",IF(Results!$D167=Results!$E167,Results!F167,""))</f>
        <v/>
      </c>
    </row>
    <row r="181" spans="1:4" ht="14" customHeight="1">
      <c r="A181" s="1" t="str">
        <f>IF(ISBLANK(Results!$D168),"",IF(Results!$D168&gt;Results!$E168,Results!$C168,IF(Results!$D168=Results!$E168,"DRAW",Results!$F168)))</f>
        <v/>
      </c>
      <c r="B181" s="1" t="str">
        <f>IF(ISBLANK(Results!$D168),"",IF(Results!$D168&lt;Results!$E168,Results!$C168,IF(Results!$D168=Results!$E168,"DRAW",Results!$F168)))</f>
        <v/>
      </c>
      <c r="C181" s="1" t="str">
        <f>IF(ISBLANK(Results!$D168),"",IF(Results!$D168=Results!$E168,Results!$C168,""))</f>
        <v/>
      </c>
      <c r="D181" s="1" t="str">
        <f>IF(ISBLANK(Results!$D168),"",IF(Results!$D168=Results!$E168,Results!F168,""))</f>
        <v/>
      </c>
    </row>
    <row r="182" spans="1:4" ht="14" customHeight="1">
      <c r="A182" s="1" t="str">
        <f>IF(ISBLANK(Results!$D169),"",IF(Results!$D169&gt;Results!$E169,Results!$C169,IF(Results!$D169=Results!$E169,"DRAW",Results!$F169)))</f>
        <v/>
      </c>
      <c r="B182" s="1" t="str">
        <f>IF(ISBLANK(Results!$D169),"",IF(Results!$D169&lt;Results!$E169,Results!$C169,IF(Results!$D169=Results!$E169,"DRAW",Results!$F169)))</f>
        <v/>
      </c>
      <c r="C182" s="1" t="str">
        <f>IF(ISBLANK(Results!$D169),"",IF(Results!$D169=Results!$E169,Results!$C169,""))</f>
        <v/>
      </c>
      <c r="D182" s="1" t="str">
        <f>IF(ISBLANK(Results!$D169),"",IF(Results!$D169=Results!$E169,Results!F169,""))</f>
        <v/>
      </c>
    </row>
    <row r="183" spans="1:4" ht="14" customHeight="1">
      <c r="A183" s="1" t="str">
        <f>IF(ISBLANK(Results!$D170),"",IF(Results!$D170&gt;Results!$E170,Results!$C170,IF(Results!$D170=Results!$E170,"DRAW",Results!$F170)))</f>
        <v/>
      </c>
      <c r="B183" s="1" t="str">
        <f>IF(ISBLANK(Results!$D170),"",IF(Results!$D170&lt;Results!$E170,Results!$C170,IF(Results!$D170=Results!$E170,"DRAW",Results!$F170)))</f>
        <v/>
      </c>
      <c r="C183" s="1" t="str">
        <f>IF(ISBLANK(Results!$D170),"",IF(Results!$D170=Results!$E170,Results!$C170,""))</f>
        <v/>
      </c>
      <c r="D183" s="1" t="str">
        <f>IF(ISBLANK(Results!$D170),"",IF(Results!$D170=Results!$E170,Results!F170,""))</f>
        <v/>
      </c>
    </row>
    <row r="184" spans="1:4" ht="14" customHeight="1">
      <c r="A184" s="1" t="str">
        <f>IF(ISBLANK(Results!$D171),"",IF(Results!$D171&gt;Results!$E171,Results!$C171,IF(Results!$D171=Results!$E171,"DRAW",Results!$F171)))</f>
        <v/>
      </c>
      <c r="B184" s="1" t="str">
        <f>IF(ISBLANK(Results!$D171),"",IF(Results!$D171&lt;Results!$E171,Results!$C171,IF(Results!$D171=Results!$E171,"DRAW",Results!$F171)))</f>
        <v/>
      </c>
      <c r="C184" s="1" t="str">
        <f>IF(ISBLANK(Results!$D171),"",IF(Results!$D171=Results!$E171,Results!$C171,""))</f>
        <v/>
      </c>
      <c r="D184" s="1" t="str">
        <f>IF(ISBLANK(Results!$D171),"",IF(Results!$D171=Results!$E171,Results!F171,""))</f>
        <v/>
      </c>
    </row>
    <row r="185" spans="1:4" ht="14" customHeight="1">
      <c r="A185" s="1" t="str">
        <f>IF(ISBLANK(Results!$D172),"",IF(Results!$D172&gt;Results!$E172,Results!$C172,IF(Results!$D172=Results!$E172,"DRAW",Results!$F172)))</f>
        <v/>
      </c>
      <c r="B185" s="1" t="str">
        <f>IF(ISBLANK(Results!$D172),"",IF(Results!$D172&lt;Results!$E172,Results!$C172,IF(Results!$D172=Results!$E172,"DRAW",Results!$F172)))</f>
        <v/>
      </c>
      <c r="C185" s="1" t="str">
        <f>IF(ISBLANK(Results!$D172),"",IF(Results!$D172=Results!$E172,Results!$C172,""))</f>
        <v/>
      </c>
      <c r="D185" s="1" t="str">
        <f>IF(ISBLANK(Results!$D172),"",IF(Results!$D172=Results!$E172,Results!F172,""))</f>
        <v/>
      </c>
    </row>
    <row r="186" spans="1:4" ht="14" customHeight="1">
      <c r="A186" s="1" t="str">
        <f>IF(ISBLANK(Results!$D173),"",IF(Results!$D173&gt;Results!$E173,Results!$C173,IF(Results!$D173=Results!$E173,"DRAW",Results!$F173)))</f>
        <v/>
      </c>
      <c r="B186" s="1" t="str">
        <f>IF(ISBLANK(Results!$D173),"",IF(Results!$D173&lt;Results!$E173,Results!$C173,IF(Results!$D173=Results!$E173,"DRAW",Results!$F173)))</f>
        <v/>
      </c>
      <c r="C186" s="1" t="str">
        <f>IF(ISBLANK(Results!$D173),"",IF(Results!$D173=Results!$E173,Results!$C173,""))</f>
        <v/>
      </c>
      <c r="D186" s="1" t="str">
        <f>IF(ISBLANK(Results!$D173),"",IF(Results!$D173=Results!$E173,Results!F173,""))</f>
        <v/>
      </c>
    </row>
    <row r="187" spans="1:4" ht="14" customHeight="1">
      <c r="A187" s="1" t="str">
        <f>IF(ISBLANK(Results!$D174),"",IF(Results!$D174&gt;Results!$E174,Results!$C174,IF(Results!$D174=Results!$E174,"DRAW",Results!$F174)))</f>
        <v/>
      </c>
      <c r="B187" s="1" t="str">
        <f>IF(ISBLANK(Results!$D174),"",IF(Results!$D174&lt;Results!$E174,Results!$C174,IF(Results!$D174=Results!$E174,"DRAW",Results!$F174)))</f>
        <v/>
      </c>
      <c r="C187" s="1" t="str">
        <f>IF(ISBLANK(Results!$D174),"",IF(Results!$D174=Results!$E174,Results!$C174,""))</f>
        <v/>
      </c>
      <c r="D187" s="1" t="str">
        <f>IF(ISBLANK(Results!$D174),"",IF(Results!$D174=Results!$E174,Results!F174,""))</f>
        <v/>
      </c>
    </row>
    <row r="188" spans="1:4" ht="14" customHeight="1">
      <c r="A188" s="1" t="str">
        <f>IF(ISBLANK(Results!$D175),"",IF(Results!$D175&gt;Results!$E175,Results!$C175,IF(Results!$D175=Results!$E175,"DRAW",Results!$F175)))</f>
        <v/>
      </c>
      <c r="B188" s="1" t="str">
        <f>IF(ISBLANK(Results!$D175),"",IF(Results!$D175&lt;Results!$E175,Results!$C175,IF(Results!$D175=Results!$E175,"DRAW",Results!$F175)))</f>
        <v/>
      </c>
      <c r="C188" s="1" t="str">
        <f>IF(ISBLANK(Results!$D175),"",IF(Results!$D175=Results!$E175,Results!$C175,""))</f>
        <v/>
      </c>
      <c r="D188" s="1" t="str">
        <f>IF(ISBLANK(Results!$D175),"",IF(Results!$D175=Results!$E175,Results!F175,""))</f>
        <v/>
      </c>
    </row>
    <row r="189" spans="1:4" ht="14" customHeight="1">
      <c r="A189" s="1" t="str">
        <f>IF(ISBLANK(Results!$D176),"",IF(Results!$D176&gt;Results!$E176,Results!$C176,IF(Results!$D176=Results!$E176,"DRAW",Results!$F176)))</f>
        <v/>
      </c>
      <c r="B189" s="1" t="str">
        <f>IF(ISBLANK(Results!$D176),"",IF(Results!$D176&lt;Results!$E176,Results!$C176,IF(Results!$D176=Results!$E176,"DRAW",Results!$F176)))</f>
        <v/>
      </c>
      <c r="C189" s="1" t="str">
        <f>IF(ISBLANK(Results!$D176),"",IF(Results!$D176=Results!$E176,Results!$C176,""))</f>
        <v/>
      </c>
      <c r="D189" s="1" t="str">
        <f>IF(ISBLANK(Results!$D176),"",IF(Results!$D176=Results!$E176,Results!F176,""))</f>
        <v/>
      </c>
    </row>
    <row r="190" spans="1:4" ht="14" customHeight="1">
      <c r="A190" s="1" t="str">
        <f>IF(ISBLANK(Results!$D177),"",IF(Results!$D177&gt;Results!$E177,Results!$C177,IF(Results!$D177=Results!$E177,"DRAW",Results!$F177)))</f>
        <v/>
      </c>
      <c r="B190" s="1" t="str">
        <f>IF(ISBLANK(Results!$D177),"",IF(Results!$D177&lt;Results!$E177,Results!$C177,IF(Results!$D177=Results!$E177,"DRAW",Results!$F177)))</f>
        <v/>
      </c>
      <c r="C190" s="1" t="str">
        <f>IF(ISBLANK(Results!$D177),"",IF(Results!$D177=Results!$E177,Results!$C177,""))</f>
        <v/>
      </c>
      <c r="D190" s="1" t="str">
        <f>IF(ISBLANK(Results!$D177),"",IF(Results!$D177=Results!$E177,Results!F177,""))</f>
        <v/>
      </c>
    </row>
    <row r="191" spans="1:4" ht="14" customHeight="1">
      <c r="A191" s="1" t="str">
        <f>IF(ISBLANK(Results!$D178),"",IF(Results!$D178&gt;Results!$E178,Results!$C178,IF(Results!$D178=Results!$E178,"DRAW",Results!$F178)))</f>
        <v/>
      </c>
      <c r="B191" s="1" t="str">
        <f>IF(ISBLANK(Results!$D178),"",IF(Results!$D178&lt;Results!$E178,Results!$C178,IF(Results!$D178=Results!$E178,"DRAW",Results!$F178)))</f>
        <v/>
      </c>
      <c r="C191" s="1" t="str">
        <f>IF(ISBLANK(Results!$D178),"",IF(Results!$D178=Results!$E178,Results!$C178,""))</f>
        <v/>
      </c>
      <c r="D191" s="1" t="str">
        <f>IF(ISBLANK(Results!$D178),"",IF(Results!$D178=Results!$E178,Results!F178,""))</f>
        <v/>
      </c>
    </row>
    <row r="192" spans="1:4" ht="14" customHeight="1">
      <c r="A192" s="1" t="str">
        <f>IF(ISBLANK(Results!$D179),"",IF(Results!$D179&gt;Results!$E179,Results!$C179,IF(Results!$D179=Results!$E179,"DRAW",Results!$F179)))</f>
        <v/>
      </c>
      <c r="B192" s="1" t="str">
        <f>IF(ISBLANK(Results!$D179),"",IF(Results!$D179&lt;Results!$E179,Results!$C179,IF(Results!$D179=Results!$E179,"DRAW",Results!$F179)))</f>
        <v/>
      </c>
      <c r="C192" s="1" t="str">
        <f>IF(ISBLANK(Results!$D179),"",IF(Results!$D179=Results!$E179,Results!$C179,""))</f>
        <v/>
      </c>
      <c r="D192" s="1" t="str">
        <f>IF(ISBLANK(Results!$D179),"",IF(Results!$D179=Results!$E179,Results!F179,""))</f>
        <v/>
      </c>
    </row>
    <row r="193" spans="1:4" ht="14" customHeight="1">
      <c r="A193" s="1" t="str">
        <f>IF(ISBLANK(Results!$D180),"",IF(Results!$D180&gt;Results!$E180,Results!$C180,IF(Results!$D180=Results!$E180,"DRAW",Results!$F180)))</f>
        <v/>
      </c>
      <c r="B193" s="1" t="str">
        <f>IF(ISBLANK(Results!$D180),"",IF(Results!$D180&lt;Results!$E180,Results!$C180,IF(Results!$D180=Results!$E180,"DRAW",Results!$F180)))</f>
        <v/>
      </c>
      <c r="C193" s="1" t="str">
        <f>IF(ISBLANK(Results!$D180),"",IF(Results!$D180=Results!$E180,Results!$C180,""))</f>
        <v/>
      </c>
      <c r="D193" s="1" t="str">
        <f>IF(ISBLANK(Results!$D180),"",IF(Results!$D180=Results!$E180,Results!F180,""))</f>
        <v/>
      </c>
    </row>
    <row r="194" spans="1:4" ht="14" customHeight="1">
      <c r="A194" s="1" t="str">
        <f>IF(ISBLANK(Results!$D181),"",IF(Results!$D181&gt;Results!$E181,Results!$C181,IF(Results!$D181=Results!$E181,"DRAW",Results!$F181)))</f>
        <v/>
      </c>
      <c r="B194" s="1" t="str">
        <f>IF(ISBLANK(Results!$D181),"",IF(Results!$D181&lt;Results!$E181,Results!$C181,IF(Results!$D181=Results!$E181,"DRAW",Results!$F181)))</f>
        <v/>
      </c>
      <c r="C194" s="1" t="str">
        <f>IF(ISBLANK(Results!$D181),"",IF(Results!$D181=Results!$E181,Results!$C181,""))</f>
        <v/>
      </c>
      <c r="D194" s="1" t="str">
        <f>IF(ISBLANK(Results!$D181),"",IF(Results!$D181=Results!$E181,Results!F181,""))</f>
        <v/>
      </c>
    </row>
    <row r="195" spans="1:4" ht="14" customHeight="1">
      <c r="A195" s="1" t="str">
        <f>IF(ISBLANK(Results!$D182),"",IF(Results!$D182&gt;Results!$E182,Results!$C182,IF(Results!$D182=Results!$E182,"DRAW",Results!$F182)))</f>
        <v/>
      </c>
      <c r="B195" s="1" t="str">
        <f>IF(ISBLANK(Results!$D182),"",IF(Results!$D182&lt;Results!$E182,Results!$C182,IF(Results!$D182=Results!$E182,"DRAW",Results!$F182)))</f>
        <v/>
      </c>
      <c r="C195" s="1" t="str">
        <f>IF(ISBLANK(Results!$D182),"",IF(Results!$D182=Results!$E182,Results!$C182,""))</f>
        <v/>
      </c>
      <c r="D195" s="1" t="str">
        <f>IF(ISBLANK(Results!$D182),"",IF(Results!$D182=Results!$E182,Results!F182,""))</f>
        <v/>
      </c>
    </row>
    <row r="196" spans="1:4" ht="14" customHeight="1">
      <c r="A196" s="1" t="str">
        <f>IF(ISBLANK(Results!$D183),"",IF(Results!$D183&gt;Results!$E183,Results!$C183,IF(Results!$D183=Results!$E183,"DRAW",Results!$F183)))</f>
        <v/>
      </c>
      <c r="B196" s="1" t="str">
        <f>IF(ISBLANK(Results!$D183),"",IF(Results!$D183&lt;Results!$E183,Results!$C183,IF(Results!$D183=Results!$E183,"DRAW",Results!$F183)))</f>
        <v/>
      </c>
      <c r="C196" s="1" t="str">
        <f>IF(ISBLANK(Results!$D183),"",IF(Results!$D183=Results!$E183,Results!$C183,""))</f>
        <v/>
      </c>
      <c r="D196" s="1" t="str">
        <f>IF(ISBLANK(Results!$D183),"",IF(Results!$D183=Results!$E183,Results!F183,""))</f>
        <v/>
      </c>
    </row>
    <row r="197" spans="1:4" ht="14" customHeight="1">
      <c r="A197" s="1" t="str">
        <f>IF(ISBLANK(Results!$D184),"",IF(Results!$D184&gt;Results!$E184,Results!$C184,IF(Results!$D184=Results!$E184,"DRAW",Results!$F184)))</f>
        <v/>
      </c>
      <c r="B197" s="1" t="str">
        <f>IF(ISBLANK(Results!$D184),"",IF(Results!$D184&lt;Results!$E184,Results!$C184,IF(Results!$D184=Results!$E184,"DRAW",Results!$F184)))</f>
        <v/>
      </c>
      <c r="C197" s="1" t="str">
        <f>IF(ISBLANK(Results!$D184),"",IF(Results!$D184=Results!$E184,Results!$C184,""))</f>
        <v/>
      </c>
      <c r="D197" s="1" t="str">
        <f>IF(ISBLANK(Results!$D184),"",IF(Results!$D184=Results!$E184,Results!F184,""))</f>
        <v/>
      </c>
    </row>
    <row r="198" spans="1:4" ht="14" customHeight="1">
      <c r="A198" s="1" t="str">
        <f>IF(ISBLANK(Results!$D185),"",IF(Results!$D185&gt;Results!$E185,Results!$C185,IF(Results!$D185=Results!$E185,"DRAW",Results!$F185)))</f>
        <v/>
      </c>
      <c r="B198" s="1" t="str">
        <f>IF(ISBLANK(Results!$D185),"",IF(Results!$D185&lt;Results!$E185,Results!$C185,IF(Results!$D185=Results!$E185,"DRAW",Results!$F185)))</f>
        <v/>
      </c>
      <c r="C198" s="1" t="str">
        <f>IF(ISBLANK(Results!$D185),"",IF(Results!$D185=Results!$E185,Results!$C185,""))</f>
        <v/>
      </c>
      <c r="D198" s="1" t="str">
        <f>IF(ISBLANK(Results!$D185),"",IF(Results!$D185=Results!$E185,Results!F185,""))</f>
        <v/>
      </c>
    </row>
    <row r="199" spans="1:4" ht="14" customHeight="1">
      <c r="A199" s="1" t="str">
        <f>IF(ISBLANK(Results!$D186),"",IF(Results!$D186&gt;Results!$E186,Results!$C186,IF(Results!$D186=Results!$E186,"DRAW",Results!$F186)))</f>
        <v/>
      </c>
      <c r="B199" s="1" t="str">
        <f>IF(ISBLANK(Results!$D186),"",IF(Results!$D186&lt;Results!$E186,Results!$C186,IF(Results!$D186=Results!$E186,"DRAW",Results!$F186)))</f>
        <v/>
      </c>
      <c r="C199" s="1" t="str">
        <f>IF(ISBLANK(Results!$D186),"",IF(Results!$D186=Results!$E186,Results!$C186,""))</f>
        <v/>
      </c>
      <c r="D199" s="1" t="str">
        <f>IF(ISBLANK(Results!$D186),"",IF(Results!$D186=Results!$E186,Results!F186,""))</f>
        <v/>
      </c>
    </row>
    <row r="200" spans="1:4" ht="14" customHeight="1">
      <c r="A200" s="1" t="str">
        <f>IF(ISBLANK(Results!$D187),"",IF(Results!$D187&gt;Results!$E187,Results!$C187,IF(Results!$D187=Results!$E187,"DRAW",Results!$F187)))</f>
        <v/>
      </c>
      <c r="B200" s="1" t="str">
        <f>IF(ISBLANK(Results!$D187),"",IF(Results!$D187&lt;Results!$E187,Results!$C187,IF(Results!$D187=Results!$E187,"DRAW",Results!$F187)))</f>
        <v/>
      </c>
      <c r="C200" s="1" t="str">
        <f>IF(ISBLANK(Results!$D187),"",IF(Results!$D187=Results!$E187,Results!$C187,""))</f>
        <v/>
      </c>
      <c r="D200" s="1" t="str">
        <f>IF(ISBLANK(Results!$D187),"",IF(Results!$D187=Results!$E187,Results!F187,""))</f>
        <v/>
      </c>
    </row>
    <row r="201" spans="1:4" ht="14" customHeight="1">
      <c r="A201" s="1" t="str">
        <f>IF(ISBLANK(Results!$D188),"",IF(Results!$D188&gt;Results!$E188,Results!$C188,IF(Results!$D188=Results!$E188,"DRAW",Results!$F188)))</f>
        <v/>
      </c>
      <c r="B201" s="1" t="str">
        <f>IF(ISBLANK(Results!$D188),"",IF(Results!$D188&lt;Results!$E188,Results!$C188,IF(Results!$D188=Results!$E188,"DRAW",Results!$F188)))</f>
        <v/>
      </c>
      <c r="C201" s="1" t="str">
        <f>IF(ISBLANK(Results!$D188),"",IF(Results!$D188=Results!$E188,Results!$C188,""))</f>
        <v/>
      </c>
      <c r="D201" s="1" t="str">
        <f>IF(ISBLANK(Results!$D188),"",IF(Results!$D188=Results!$E188,Results!F188,""))</f>
        <v/>
      </c>
    </row>
  </sheetData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  <ignoredErrors>
    <ignoredError sqref="A1:D1 A120:D201 C5:D5 A2:B2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2"/>
  <sheetViews>
    <sheetView showGridLines="0" workbookViewId="0">
      <selection sqref="A1:XFD1"/>
    </sheetView>
  </sheetViews>
  <sheetFormatPr baseColWidth="10" defaultColWidth="12" defaultRowHeight="14" customHeight="1" x14ac:dyDescent="0"/>
  <cols>
    <col min="1" max="256" width="12" style="5" customWidth="1"/>
  </cols>
  <sheetData>
    <row r="1" spans="1:1" ht="14.75" customHeight="1">
      <c r="A1" s="3" t="s">
        <v>17</v>
      </c>
    </row>
    <row r="2" spans="1:1" ht="14.75" customHeight="1">
      <c r="A2" s="4">
        <v>8</v>
      </c>
    </row>
  </sheetData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Results</vt:lpstr>
      <vt:lpstr>Table</vt:lpstr>
      <vt:lpstr>Goal Totals</vt:lpstr>
      <vt:lpstr>Win-Loss-Draw</vt:lpstr>
      <vt:lpstr>Game Count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Ron Miles</cp:lastModifiedBy>
  <dcterms:created xsi:type="dcterms:W3CDTF">2017-01-09T14:00:53Z</dcterms:created>
  <dcterms:modified xsi:type="dcterms:W3CDTF">2017-05-14T12:14:05Z</dcterms:modified>
</cp:coreProperties>
</file>