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date1904="1" autoCompressPictures="0"/>
  <bookViews>
    <workbookView xWindow="19920" yWindow="780" windowWidth="28740" windowHeight="25840"/>
  </bookViews>
  <sheets>
    <sheet name="Results" sheetId="6" r:id="rId1"/>
    <sheet name="Table" sheetId="2" r:id="rId2"/>
    <sheet name="Goal Totals" sheetId="3" r:id="rId3"/>
    <sheet name="Win-Loss-Draw" sheetId="5" r:id="rId4"/>
    <sheet name="Game Count" sheetId="4" r:id="rId5"/>
  </sheets>
  <definedNames>
    <definedName name="_xlnm._FilterDatabase" localSheetId="0" hidden="1">Results!$A$1:$I$97</definedName>
    <definedName name="_xlnm._FilterDatabase" localSheetId="1" hidden="1">Table!$A$1:$J$11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5" l="1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B58" i="5"/>
  <c r="B59" i="5"/>
  <c r="B60" i="5"/>
  <c r="B61" i="5"/>
  <c r="B62" i="5"/>
  <c r="B63" i="5"/>
  <c r="B64" i="5"/>
  <c r="B65" i="5"/>
  <c r="B2" i="5"/>
  <c r="B3" i="5"/>
  <c r="B4" i="5"/>
  <c r="B5" i="5"/>
  <c r="B6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C58" i="5"/>
  <c r="C59" i="5"/>
  <c r="C60" i="5"/>
  <c r="C61" i="5"/>
  <c r="C62" i="5"/>
  <c r="C63" i="5"/>
  <c r="C64" i="5"/>
  <c r="C65" i="5"/>
  <c r="D58" i="5"/>
  <c r="D59" i="5"/>
  <c r="D60" i="5"/>
  <c r="D61" i="5"/>
  <c r="D62" i="5"/>
  <c r="D63" i="5"/>
  <c r="D64" i="5"/>
  <c r="D65" i="5"/>
  <c r="C2" i="5"/>
  <c r="C3" i="5"/>
  <c r="C4" i="5"/>
  <c r="C5" i="5"/>
  <c r="C6" i="5"/>
  <c r="C7" i="5"/>
  <c r="C10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D2" i="5"/>
  <c r="D3" i="5"/>
  <c r="D4" i="5"/>
  <c r="D5" i="5"/>
  <c r="D6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A58" i="5"/>
  <c r="A59" i="5"/>
  <c r="A60" i="5"/>
  <c r="A61" i="5"/>
  <c r="A62" i="5"/>
  <c r="A63" i="5"/>
  <c r="A64" i="5"/>
  <c r="A65" i="5"/>
  <c r="A2" i="5"/>
  <c r="A3" i="5"/>
  <c r="A4" i="5"/>
  <c r="A5" i="5"/>
  <c r="A6" i="5"/>
  <c r="A12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F6" i="2"/>
  <c r="E6" i="2"/>
  <c r="D6" i="2"/>
  <c r="F4" i="2"/>
  <c r="E4" i="2"/>
  <c r="D4" i="2"/>
  <c r="F7" i="2"/>
  <c r="E7" i="2"/>
  <c r="D7" i="2"/>
  <c r="F8" i="2"/>
  <c r="E8" i="2"/>
  <c r="D8" i="2"/>
  <c r="F11" i="2"/>
  <c r="E11" i="2"/>
  <c r="D11" i="2"/>
  <c r="F10" i="2"/>
  <c r="E10" i="2"/>
  <c r="D10" i="2"/>
  <c r="F9" i="2"/>
  <c r="E9" i="2"/>
  <c r="D9" i="2"/>
  <c r="F5" i="2"/>
  <c r="E5" i="2"/>
  <c r="D5" i="2"/>
  <c r="F3" i="2"/>
  <c r="E3" i="2"/>
  <c r="D3" i="2"/>
  <c r="F2" i="2"/>
  <c r="E2" i="2"/>
  <c r="D2" i="2"/>
  <c r="J6" i="2"/>
  <c r="C6" i="2"/>
  <c r="A6" i="2"/>
  <c r="J4" i="2"/>
  <c r="C4" i="2"/>
  <c r="A4" i="2"/>
  <c r="J7" i="2"/>
  <c r="C7" i="2"/>
  <c r="A7" i="2"/>
  <c r="J8" i="2"/>
  <c r="C8" i="2"/>
  <c r="A8" i="2"/>
  <c r="J11" i="2"/>
  <c r="C11" i="2"/>
  <c r="A11" i="2"/>
  <c r="J10" i="2"/>
  <c r="C10" i="2"/>
  <c r="A10" i="2"/>
  <c r="J9" i="2"/>
  <c r="C9" i="2"/>
  <c r="A9" i="2"/>
  <c r="J5" i="2"/>
  <c r="C5" i="2"/>
  <c r="A5" i="2"/>
  <c r="J3" i="2"/>
  <c r="C3" i="2"/>
  <c r="A3" i="2"/>
  <c r="J2" i="2"/>
  <c r="C2" i="2"/>
  <c r="A2" i="2"/>
  <c r="A201" i="5"/>
  <c r="B201" i="5"/>
  <c r="C201" i="5"/>
  <c r="D201" i="5"/>
  <c r="E11" i="3"/>
  <c r="F11" i="3"/>
  <c r="G11" i="3"/>
  <c r="B11" i="3"/>
  <c r="C11" i="3"/>
  <c r="D11" i="3"/>
  <c r="E10" i="3"/>
  <c r="F10" i="3"/>
  <c r="G10" i="3"/>
  <c r="B10" i="3"/>
  <c r="C10" i="3"/>
  <c r="D10" i="3"/>
  <c r="E9" i="3"/>
  <c r="F9" i="3"/>
  <c r="G9" i="3"/>
  <c r="B9" i="3"/>
  <c r="C9" i="3"/>
  <c r="D9" i="3"/>
  <c r="E8" i="3"/>
  <c r="F8" i="3"/>
  <c r="G8" i="3"/>
  <c r="B8" i="3"/>
  <c r="C8" i="3"/>
  <c r="D8" i="3"/>
  <c r="E7" i="3"/>
  <c r="F7" i="3"/>
  <c r="G7" i="3"/>
  <c r="B7" i="3"/>
  <c r="C7" i="3"/>
  <c r="D7" i="3"/>
  <c r="E6" i="3"/>
  <c r="F6" i="3"/>
  <c r="G6" i="3"/>
  <c r="B6" i="3"/>
  <c r="C6" i="3"/>
  <c r="D6" i="3"/>
  <c r="E5" i="3"/>
  <c r="F5" i="3"/>
  <c r="G5" i="3"/>
  <c r="B5" i="3"/>
  <c r="C5" i="3"/>
  <c r="D5" i="3"/>
  <c r="E4" i="3"/>
  <c r="F4" i="3"/>
  <c r="G4" i="3"/>
  <c r="B4" i="3"/>
  <c r="C4" i="3"/>
  <c r="D4" i="3"/>
  <c r="E3" i="3"/>
  <c r="F3" i="3"/>
  <c r="G3" i="3"/>
  <c r="B3" i="3"/>
  <c r="C3" i="3"/>
  <c r="D3" i="3"/>
  <c r="F2" i="3"/>
  <c r="E2" i="3"/>
  <c r="C2" i="3"/>
  <c r="B2" i="3"/>
  <c r="G2" i="3"/>
  <c r="D2" i="3"/>
</calcChain>
</file>

<file path=xl/sharedStrings.xml><?xml version="1.0" encoding="utf-8"?>
<sst xmlns="http://schemas.openxmlformats.org/spreadsheetml/2006/main" count="296" uniqueCount="44">
  <si>
    <t>POS</t>
  </si>
  <si>
    <t>CLUB</t>
  </si>
  <si>
    <t>P</t>
  </si>
  <si>
    <t>W</t>
  </si>
  <si>
    <t>D</t>
  </si>
  <si>
    <t>L</t>
  </si>
  <si>
    <t>GF</t>
  </si>
  <si>
    <t>GA</t>
  </si>
  <si>
    <t>GD</t>
  </si>
  <si>
    <t>Pts</t>
  </si>
  <si>
    <t>Team</t>
  </si>
  <si>
    <t>Home GF</t>
  </si>
  <si>
    <t>Away GF</t>
  </si>
  <si>
    <t>Total GF</t>
  </si>
  <si>
    <t>Home GA</t>
  </si>
  <si>
    <t>Away GA</t>
  </si>
  <si>
    <t>Total GA</t>
  </si>
  <si>
    <t>Games</t>
  </si>
  <si>
    <t>Winner</t>
  </si>
  <si>
    <t>Loser</t>
  </si>
  <si>
    <t>Home Draw</t>
  </si>
  <si>
    <t>Away Draw</t>
  </si>
  <si>
    <t>Date</t>
  </si>
  <si>
    <t>Home</t>
  </si>
  <si>
    <t>HG</t>
  </si>
  <si>
    <t>AG</t>
  </si>
  <si>
    <t>Away</t>
  </si>
  <si>
    <t>SR</t>
  </si>
  <si>
    <t>Game #</t>
  </si>
  <si>
    <t>P1</t>
  </si>
  <si>
    <t>P2</t>
  </si>
  <si>
    <t/>
  </si>
  <si>
    <t>Williamstown Thunder Beasts</t>
  </si>
  <si>
    <t>Adams Thunder</t>
  </si>
  <si>
    <t>Berkshire Hills Galaxy</t>
  </si>
  <si>
    <t>Berkshire Hills Revolution</t>
  </si>
  <si>
    <t>Dalton Braves</t>
  </si>
  <si>
    <t>Dalton Warriors</t>
  </si>
  <si>
    <t>Williamstown Strikers</t>
  </si>
  <si>
    <t>Lenox Gold</t>
  </si>
  <si>
    <t>PSC Rooney</t>
  </si>
  <si>
    <t>North Adams Pioneers</t>
  </si>
  <si>
    <t>04/30/2017</t>
  </si>
  <si>
    <t>05/07/2017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</si>
</sst>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indexed="8"/>
      <name val="Helvetica"/>
    </font>
    <font>
      <sz val="10"/>
      <color indexed="8"/>
      <name val="Helvetica Neue"/>
    </font>
    <font>
      <b/>
      <sz val="14"/>
      <color indexed="8"/>
      <name val="Helvetica Neue"/>
    </font>
    <font>
      <sz val="14"/>
      <color indexed="8"/>
      <name val="Helvetica Neue"/>
    </font>
    <font>
      <b/>
      <sz val="10"/>
      <color indexed="8"/>
      <name val="Helvetica Neue"/>
    </font>
    <font>
      <u/>
      <sz val="10"/>
      <color theme="11"/>
      <name val="Helvetica"/>
    </font>
    <font>
      <u/>
      <sz val="10"/>
      <color theme="10"/>
      <name val="Helvetica"/>
    </font>
    <font>
      <b/>
      <sz val="16"/>
      <color indexed="8"/>
      <name val="Helvetica Neue"/>
    </font>
    <font>
      <sz val="16"/>
      <color indexed="8"/>
      <name val="Helvetica Neue"/>
    </font>
    <font>
      <sz val="16"/>
      <color indexed="8"/>
      <name val="Helvetica"/>
    </font>
    <font>
      <sz val="13"/>
      <color indexed="8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2" tint="0.79998168889431442"/>
        <bgColor indexed="64"/>
      </patternFill>
    </fill>
    <fill>
      <patternFill patternType="solid">
        <fgColor indexed="10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12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47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/>
    </xf>
    <xf numFmtId="49" fontId="2" fillId="3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0" fontId="1" fillId="0" borderId="0" xfId="0" applyNumberFormat="1" applyFont="1" applyAlignment="1">
      <alignment vertical="top"/>
    </xf>
    <xf numFmtId="49" fontId="4" fillId="2" borderId="1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Border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applyNumberFormat="1" applyFont="1" applyAlignment="1">
      <alignment vertical="top"/>
    </xf>
    <xf numFmtId="49" fontId="7" fillId="4" borderId="2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right" wrapText="1"/>
    </xf>
    <xf numFmtId="0" fontId="1" fillId="0" borderId="0" xfId="0" applyNumberFormat="1" applyFont="1" applyBorder="1" applyAlignment="1"/>
    <xf numFmtId="0" fontId="0" fillId="0" borderId="0" xfId="0" applyFont="1" applyBorder="1" applyAlignment="1">
      <alignment wrapText="1"/>
    </xf>
    <xf numFmtId="49" fontId="7" fillId="4" borderId="2" xfId="0" applyNumberFormat="1" applyFont="1" applyFill="1" applyBorder="1" applyAlignment="1">
      <alignment horizontal="left" wrapText="1"/>
    </xf>
    <xf numFmtId="49" fontId="8" fillId="0" borderId="2" xfId="0" applyNumberFormat="1" applyFont="1" applyBorder="1" applyAlignment="1"/>
    <xf numFmtId="0" fontId="8" fillId="0" borderId="2" xfId="0" applyNumberFormat="1" applyFont="1" applyBorder="1" applyAlignment="1">
      <alignment horizontal="right"/>
    </xf>
    <xf numFmtId="0" fontId="8" fillId="0" borderId="2" xfId="0" applyNumberFormat="1" applyFont="1" applyBorder="1" applyAlignment="1"/>
    <xf numFmtId="0" fontId="9" fillId="4" borderId="2" xfId="0" applyFont="1" applyFill="1" applyBorder="1" applyAlignment="1">
      <alignment wrapText="1"/>
    </xf>
    <xf numFmtId="0" fontId="8" fillId="4" borderId="2" xfId="0" applyNumberFormat="1" applyFont="1" applyFill="1" applyBorder="1" applyAlignment="1"/>
    <xf numFmtId="0" fontId="7" fillId="4" borderId="2" xfId="0" applyFont="1" applyFill="1" applyBorder="1" applyAlignment="1">
      <alignment horizontal="left" wrapText="1"/>
    </xf>
    <xf numFmtId="0" fontId="8" fillId="0" borderId="2" xfId="0" applyFont="1" applyBorder="1" applyAlignment="1"/>
    <xf numFmtId="0" fontId="8" fillId="0" borderId="2" xfId="0" applyFont="1" applyBorder="1" applyAlignment="1">
      <alignment horizontal="right"/>
    </xf>
    <xf numFmtId="0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9" fontId="7" fillId="4" borderId="2" xfId="0" applyNumberFormat="1" applyFont="1" applyFill="1" applyBorder="1" applyAlignment="1">
      <alignment horizontal="right" wrapText="1"/>
    </xf>
    <xf numFmtId="0" fontId="8" fillId="4" borderId="2" xfId="0" applyNumberFormat="1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49" fontId="2" fillId="5" borderId="1" xfId="0" applyNumberFormat="1" applyFont="1" applyFill="1" applyBorder="1" applyAlignment="1">
      <alignment horizontal="center" vertical="top" wrapText="1"/>
    </xf>
    <xf numFmtId="0" fontId="3" fillId="6" borderId="1" xfId="0" applyNumberFormat="1" applyFont="1" applyFill="1" applyBorder="1" applyAlignment="1">
      <alignment horizontal="center" vertical="top"/>
    </xf>
    <xf numFmtId="0" fontId="3" fillId="6" borderId="1" xfId="0" applyNumberFormat="1" applyFont="1" applyFill="1" applyBorder="1" applyAlignment="1">
      <alignment vertical="top"/>
    </xf>
    <xf numFmtId="0" fontId="3" fillId="0" borderId="3" xfId="0" applyNumberFormat="1" applyFont="1" applyBorder="1" applyAlignment="1">
      <alignment horizontal="center" vertical="top"/>
    </xf>
    <xf numFmtId="49" fontId="3" fillId="0" borderId="3" xfId="0" applyNumberFormat="1" applyFont="1" applyBorder="1" applyAlignment="1">
      <alignment horizontal="center" vertical="top"/>
    </xf>
    <xf numFmtId="0" fontId="9" fillId="7" borderId="2" xfId="0" applyFont="1" applyFill="1" applyBorder="1" applyAlignment="1">
      <alignment wrapText="1"/>
    </xf>
    <xf numFmtId="0" fontId="8" fillId="7" borderId="2" xfId="0" applyNumberFormat="1" applyFont="1" applyFill="1" applyBorder="1" applyAlignment="1"/>
    <xf numFmtId="0" fontId="8" fillId="7" borderId="2" xfId="0" applyNumberFormat="1" applyFont="1" applyFill="1" applyBorder="1" applyAlignment="1">
      <alignment horizontal="right"/>
    </xf>
    <xf numFmtId="0" fontId="8" fillId="7" borderId="2" xfId="0" applyNumberFormat="1" applyFont="1" applyFill="1" applyBorder="1" applyAlignment="1">
      <alignment horizontal="center"/>
    </xf>
    <xf numFmtId="0" fontId="9" fillId="8" borderId="2" xfId="0" applyFont="1" applyFill="1" applyBorder="1" applyAlignment="1">
      <alignment wrapText="1"/>
    </xf>
    <xf numFmtId="0" fontId="8" fillId="8" borderId="2" xfId="0" applyNumberFormat="1" applyFont="1" applyFill="1" applyBorder="1" applyAlignment="1"/>
    <xf numFmtId="0" fontId="8" fillId="8" borderId="2" xfId="0" applyNumberFormat="1" applyFont="1" applyFill="1" applyBorder="1" applyAlignment="1">
      <alignment horizontal="right"/>
    </xf>
    <xf numFmtId="0" fontId="8" fillId="8" borderId="2" xfId="0" applyNumberFormat="1" applyFont="1" applyFill="1" applyBorder="1" applyAlignment="1">
      <alignment horizontal="center"/>
    </xf>
    <xf numFmtId="0" fontId="9" fillId="9" borderId="2" xfId="0" applyFont="1" applyFill="1" applyBorder="1" applyAlignment="1">
      <alignment wrapText="1"/>
    </xf>
    <xf numFmtId="0" fontId="8" fillId="9" borderId="2" xfId="0" applyNumberFormat="1" applyFont="1" applyFill="1" applyBorder="1" applyAlignment="1"/>
    <xf numFmtId="0" fontId="8" fillId="9" borderId="2" xfId="0" applyNumberFormat="1" applyFont="1" applyFill="1" applyBorder="1" applyAlignment="1">
      <alignment horizontal="right"/>
    </xf>
    <xf numFmtId="0" fontId="8" fillId="9" borderId="2" xfId="0" applyNumberFormat="1" applyFont="1" applyFill="1" applyBorder="1" applyAlignment="1">
      <alignment horizontal="center"/>
    </xf>
    <xf numFmtId="0" fontId="10" fillId="0" borderId="0" xfId="0" applyFont="1" applyAlignment="1">
      <alignment vertical="top" wrapText="1"/>
    </xf>
  </cellXfs>
  <cellStyles count="11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EAEAEA"/>
      <rgbColor rgb="FFD6D6D6"/>
      <rgbColor rgb="FFDFEDD3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/>
          <a:srcRect/>
          <a:tile tx="0" ty="0" sx="100000" sy="100000" flip="none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X399"/>
  <sheetViews>
    <sheetView showGridLines="0" tabSelected="1" workbookViewId="0">
      <selection activeCell="F27" sqref="F27"/>
    </sheetView>
  </sheetViews>
  <sheetFormatPr baseColWidth="10" defaultColWidth="15.83203125" defaultRowHeight="20" x14ac:dyDescent="0"/>
  <cols>
    <col min="1" max="1" width="12" style="19" bestFit="1" customWidth="1"/>
    <col min="2" max="2" width="15.5" style="20" bestFit="1" customWidth="1"/>
    <col min="3" max="3" width="51" style="18" bestFit="1" customWidth="1"/>
    <col min="4" max="4" width="6.1640625" style="17" customWidth="1"/>
    <col min="5" max="5" width="6.33203125" style="17" customWidth="1"/>
    <col min="6" max="6" width="51" style="18" bestFit="1" customWidth="1"/>
    <col min="7" max="7" width="5.1640625" style="24" bestFit="1" customWidth="1"/>
    <col min="8" max="8" width="4.83203125" style="20" bestFit="1" customWidth="1"/>
    <col min="9" max="9" width="4.83203125" style="27" bestFit="1" customWidth="1"/>
    <col min="10" max="258" width="15.83203125" style="13" customWidth="1"/>
    <col min="259" max="16384" width="15.83203125" style="14"/>
  </cols>
  <sheetData>
    <row r="1" spans="1:9">
      <c r="A1" s="10" t="s">
        <v>28</v>
      </c>
      <c r="B1" s="10" t="s">
        <v>22</v>
      </c>
      <c r="C1" s="11" t="s">
        <v>23</v>
      </c>
      <c r="D1" s="12" t="s">
        <v>24</v>
      </c>
      <c r="E1" s="12" t="s">
        <v>25</v>
      </c>
      <c r="F1" s="11" t="s">
        <v>26</v>
      </c>
      <c r="G1" s="11" t="s">
        <v>27</v>
      </c>
      <c r="H1" s="10" t="s">
        <v>29</v>
      </c>
      <c r="I1" s="26" t="s">
        <v>30</v>
      </c>
    </row>
    <row r="2" spans="1:9">
      <c r="A2" s="38" t="s">
        <v>31</v>
      </c>
      <c r="B2" s="39" t="s">
        <v>42</v>
      </c>
      <c r="C2" s="39" t="s">
        <v>32</v>
      </c>
      <c r="D2" s="40" t="s">
        <v>31</v>
      </c>
      <c r="E2" s="40" t="s">
        <v>31</v>
      </c>
      <c r="F2" s="39" t="s">
        <v>33</v>
      </c>
      <c r="G2" s="41">
        <v>1</v>
      </c>
      <c r="H2" s="39">
        <v>1</v>
      </c>
      <c r="I2" s="40">
        <v>2</v>
      </c>
    </row>
    <row r="3" spans="1:9">
      <c r="A3" s="38" t="s">
        <v>31</v>
      </c>
      <c r="B3" s="39" t="s">
        <v>42</v>
      </c>
      <c r="C3" s="39" t="s">
        <v>34</v>
      </c>
      <c r="D3" s="40" t="s">
        <v>31</v>
      </c>
      <c r="E3" s="40" t="s">
        <v>31</v>
      </c>
      <c r="F3" s="39" t="s">
        <v>35</v>
      </c>
      <c r="G3" s="41">
        <v>1</v>
      </c>
      <c r="H3" s="39">
        <v>3</v>
      </c>
      <c r="I3" s="40">
        <v>4</v>
      </c>
    </row>
    <row r="4" spans="1:9">
      <c r="A4" s="38" t="s">
        <v>31</v>
      </c>
      <c r="B4" s="39" t="s">
        <v>42</v>
      </c>
      <c r="C4" s="39" t="s">
        <v>36</v>
      </c>
      <c r="D4" s="40" t="s">
        <v>31</v>
      </c>
      <c r="E4" s="40" t="s">
        <v>31</v>
      </c>
      <c r="F4" s="39" t="s">
        <v>37</v>
      </c>
      <c r="G4" s="41">
        <v>1</v>
      </c>
      <c r="H4" s="39">
        <v>5</v>
      </c>
      <c r="I4" s="40">
        <v>6</v>
      </c>
    </row>
    <row r="5" spans="1:9">
      <c r="A5" s="38" t="s">
        <v>31</v>
      </c>
      <c r="B5" s="39" t="s">
        <v>42</v>
      </c>
      <c r="C5" s="39" t="s">
        <v>38</v>
      </c>
      <c r="D5" s="40" t="s">
        <v>31</v>
      </c>
      <c r="E5" s="40" t="s">
        <v>31</v>
      </c>
      <c r="F5" s="39" t="s">
        <v>39</v>
      </c>
      <c r="G5" s="41">
        <v>1</v>
      </c>
      <c r="H5" s="39">
        <v>7</v>
      </c>
      <c r="I5" s="40">
        <v>8</v>
      </c>
    </row>
    <row r="6" spans="1:9">
      <c r="A6" s="38" t="s">
        <v>31</v>
      </c>
      <c r="B6" s="39" t="s">
        <v>42</v>
      </c>
      <c r="C6" s="39" t="s">
        <v>40</v>
      </c>
      <c r="D6" s="40" t="s">
        <v>31</v>
      </c>
      <c r="E6" s="40" t="s">
        <v>31</v>
      </c>
      <c r="F6" s="39" t="s">
        <v>41</v>
      </c>
      <c r="G6" s="41">
        <v>1</v>
      </c>
      <c r="H6" s="39">
        <v>9</v>
      </c>
      <c r="I6" s="40">
        <v>10</v>
      </c>
    </row>
    <row r="7" spans="1:9">
      <c r="A7" s="19" t="s">
        <v>31</v>
      </c>
      <c r="B7" s="20" t="s">
        <v>43</v>
      </c>
      <c r="C7" s="18" t="s">
        <v>37</v>
      </c>
      <c r="D7" s="17" t="s">
        <v>31</v>
      </c>
      <c r="E7" s="17" t="s">
        <v>31</v>
      </c>
      <c r="F7" s="18" t="s">
        <v>32</v>
      </c>
      <c r="G7" s="24">
        <v>2</v>
      </c>
      <c r="H7" s="20">
        <v>6</v>
      </c>
      <c r="I7" s="27">
        <v>1</v>
      </c>
    </row>
    <row r="8" spans="1:9">
      <c r="A8" s="19" t="s">
        <v>31</v>
      </c>
      <c r="B8" s="20" t="s">
        <v>43</v>
      </c>
      <c r="C8" s="18" t="s">
        <v>33</v>
      </c>
      <c r="D8" s="17" t="s">
        <v>31</v>
      </c>
      <c r="E8" s="17" t="s">
        <v>31</v>
      </c>
      <c r="F8" s="18" t="s">
        <v>36</v>
      </c>
      <c r="G8" s="24">
        <v>2</v>
      </c>
      <c r="H8" s="20">
        <v>2</v>
      </c>
      <c r="I8" s="27">
        <v>5</v>
      </c>
    </row>
    <row r="9" spans="1:9">
      <c r="A9" s="19" t="s">
        <v>31</v>
      </c>
      <c r="B9" s="20" t="s">
        <v>43</v>
      </c>
      <c r="C9" s="18" t="s">
        <v>34</v>
      </c>
      <c r="D9" s="17" t="s">
        <v>31</v>
      </c>
      <c r="E9" s="17" t="s">
        <v>31</v>
      </c>
      <c r="F9" s="18" t="s">
        <v>39</v>
      </c>
      <c r="G9" s="24">
        <v>2</v>
      </c>
      <c r="H9" s="20">
        <v>3</v>
      </c>
      <c r="I9" s="27">
        <v>8</v>
      </c>
    </row>
    <row r="10" spans="1:9">
      <c r="A10" s="19" t="s">
        <v>31</v>
      </c>
      <c r="B10" s="20" t="s">
        <v>43</v>
      </c>
      <c r="C10" s="18" t="s">
        <v>40</v>
      </c>
      <c r="D10" s="17" t="s">
        <v>31</v>
      </c>
      <c r="E10" s="17" t="s">
        <v>31</v>
      </c>
      <c r="F10" s="18" t="s">
        <v>35</v>
      </c>
      <c r="G10" s="24">
        <v>2</v>
      </c>
      <c r="H10" s="20">
        <v>9</v>
      </c>
      <c r="I10" s="27">
        <v>4</v>
      </c>
    </row>
    <row r="11" spans="1:9">
      <c r="A11" s="19" t="s">
        <v>31</v>
      </c>
      <c r="B11" s="20" t="s">
        <v>43</v>
      </c>
      <c r="C11" s="18" t="s">
        <v>38</v>
      </c>
      <c r="D11" s="17" t="s">
        <v>31</v>
      </c>
      <c r="E11" s="17" t="s">
        <v>31</v>
      </c>
      <c r="F11" s="18" t="s">
        <v>41</v>
      </c>
      <c r="G11" s="24">
        <v>2</v>
      </c>
      <c r="H11" s="20">
        <v>7</v>
      </c>
      <c r="I11" s="27">
        <v>10</v>
      </c>
    </row>
    <row r="12" spans="1:9">
      <c r="A12" s="19" t="s">
        <v>31</v>
      </c>
    </row>
    <row r="13" spans="1:9">
      <c r="A13" s="19" t="s">
        <v>31</v>
      </c>
    </row>
    <row r="14" spans="1:9">
      <c r="A14" s="19" t="s">
        <v>31</v>
      </c>
    </row>
    <row r="15" spans="1:9">
      <c r="A15" s="19" t="s">
        <v>31</v>
      </c>
    </row>
    <row r="16" spans="1:9">
      <c r="A16" s="19" t="s">
        <v>31</v>
      </c>
    </row>
    <row r="17" spans="1:1">
      <c r="A17" s="19" t="s">
        <v>31</v>
      </c>
    </row>
    <row r="18" spans="1:1">
      <c r="A18" s="19" t="s">
        <v>31</v>
      </c>
    </row>
    <row r="19" spans="1:1">
      <c r="A19" s="19" t="s">
        <v>31</v>
      </c>
    </row>
    <row r="20" spans="1:1">
      <c r="A20" s="19" t="s">
        <v>31</v>
      </c>
    </row>
    <row r="21" spans="1:1">
      <c r="A21" s="19" t="s">
        <v>31</v>
      </c>
    </row>
    <row r="22" spans="1:1">
      <c r="A22" s="19" t="s">
        <v>31</v>
      </c>
    </row>
    <row r="23" spans="1:1">
      <c r="A23" s="19" t="s">
        <v>31</v>
      </c>
    </row>
    <row r="24" spans="1:1">
      <c r="A24" s="19" t="s">
        <v>31</v>
      </c>
    </row>
    <row r="25" spans="1:1">
      <c r="A25" s="19" t="s">
        <v>31</v>
      </c>
    </row>
    <row r="26" spans="1:1">
      <c r="A26" s="19" t="s">
        <v>31</v>
      </c>
    </row>
    <row r="27" spans="1:1">
      <c r="A27" s="19" t="s">
        <v>31</v>
      </c>
    </row>
    <row r="28" spans="1:1">
      <c r="A28" s="19" t="s">
        <v>31</v>
      </c>
    </row>
    <row r="29" spans="1:1">
      <c r="A29" s="19" t="s">
        <v>31</v>
      </c>
    </row>
    <row r="36" spans="1:1">
      <c r="A36" s="19" t="s">
        <v>31</v>
      </c>
    </row>
    <row r="37" spans="1:1">
      <c r="A37" s="19" t="s">
        <v>31</v>
      </c>
    </row>
    <row r="38" spans="1:1">
      <c r="A38" s="19" t="s">
        <v>31</v>
      </c>
    </row>
    <row r="39" spans="1:1">
      <c r="A39" s="19" t="s">
        <v>31</v>
      </c>
    </row>
    <row r="40" spans="1:1">
      <c r="A40" s="19" t="s">
        <v>31</v>
      </c>
    </row>
    <row r="41" spans="1:1">
      <c r="A41" s="19" t="s">
        <v>31</v>
      </c>
    </row>
    <row r="42" spans="1:1">
      <c r="A42" s="19" t="s">
        <v>31</v>
      </c>
    </row>
    <row r="43" spans="1:1">
      <c r="A43" s="19" t="s">
        <v>31</v>
      </c>
    </row>
    <row r="44" spans="1:1">
      <c r="A44" s="19" t="s">
        <v>31</v>
      </c>
    </row>
    <row r="45" spans="1:1">
      <c r="A45" s="19" t="s">
        <v>31</v>
      </c>
    </row>
    <row r="46" spans="1:1">
      <c r="A46" s="19" t="s">
        <v>31</v>
      </c>
    </row>
    <row r="47" spans="1:1">
      <c r="A47" s="19" t="s">
        <v>31</v>
      </c>
    </row>
    <row r="48" spans="1:1">
      <c r="A48" s="19" t="s">
        <v>31</v>
      </c>
    </row>
    <row r="49" spans="1:1">
      <c r="A49" s="19" t="s">
        <v>31</v>
      </c>
    </row>
    <row r="119" spans="1:1">
      <c r="A119" s="19" t="s">
        <v>31</v>
      </c>
    </row>
    <row r="120" spans="1:1">
      <c r="A120" s="19" t="s">
        <v>31</v>
      </c>
    </row>
    <row r="121" spans="1:1">
      <c r="A121" s="19" t="s">
        <v>31</v>
      </c>
    </row>
    <row r="122" spans="1:1">
      <c r="A122" s="19" t="s">
        <v>31</v>
      </c>
    </row>
    <row r="123" spans="1:1">
      <c r="A123" s="19" t="s">
        <v>31</v>
      </c>
    </row>
    <row r="124" spans="1:1">
      <c r="A124" s="19" t="s">
        <v>31</v>
      </c>
    </row>
    <row r="125" spans="1:1">
      <c r="A125" s="19" t="s">
        <v>31</v>
      </c>
    </row>
    <row r="126" spans="1:1">
      <c r="A126" s="19" t="s">
        <v>31</v>
      </c>
    </row>
    <row r="127" spans="1:1">
      <c r="A127" s="19" t="s">
        <v>31</v>
      </c>
    </row>
    <row r="128" spans="1:1">
      <c r="A128" s="19" t="s">
        <v>31</v>
      </c>
    </row>
    <row r="129" spans="1:1">
      <c r="A129" s="19" t="s">
        <v>31</v>
      </c>
    </row>
    <row r="130" spans="1:1">
      <c r="A130" s="19" t="s">
        <v>31</v>
      </c>
    </row>
    <row r="131" spans="1:1">
      <c r="A131" s="19" t="s">
        <v>31</v>
      </c>
    </row>
    <row r="132" spans="1:1">
      <c r="A132" s="19" t="s">
        <v>31</v>
      </c>
    </row>
    <row r="133" spans="1:1">
      <c r="A133" s="19" t="s">
        <v>31</v>
      </c>
    </row>
    <row r="134" spans="1:1">
      <c r="A134" s="19" t="s">
        <v>31</v>
      </c>
    </row>
    <row r="135" spans="1:1">
      <c r="A135" s="19" t="s">
        <v>31</v>
      </c>
    </row>
    <row r="136" spans="1:1">
      <c r="A136" s="19" t="s">
        <v>31</v>
      </c>
    </row>
    <row r="137" spans="1:1">
      <c r="A137" s="19" t="s">
        <v>31</v>
      </c>
    </row>
    <row r="138" spans="1:1">
      <c r="A138" s="19" t="s">
        <v>31</v>
      </c>
    </row>
    <row r="139" spans="1:1">
      <c r="A139" s="19" t="s">
        <v>31</v>
      </c>
    </row>
    <row r="140" spans="1:1">
      <c r="A140" s="19" t="s">
        <v>31</v>
      </c>
    </row>
    <row r="141" spans="1:1">
      <c r="A141" s="19" t="s">
        <v>31</v>
      </c>
    </row>
    <row r="142" spans="1:1">
      <c r="A142" s="19" t="s">
        <v>31</v>
      </c>
    </row>
    <row r="143" spans="1:1">
      <c r="A143" s="19" t="s">
        <v>31</v>
      </c>
    </row>
    <row r="144" spans="1:1">
      <c r="A144" s="19" t="s">
        <v>31</v>
      </c>
    </row>
    <row r="145" spans="1:9">
      <c r="A145" s="19" t="s">
        <v>31</v>
      </c>
    </row>
    <row r="146" spans="1:9">
      <c r="A146" s="19" t="s">
        <v>31</v>
      </c>
    </row>
    <row r="147" spans="1:9">
      <c r="A147" s="19" t="s">
        <v>31</v>
      </c>
    </row>
    <row r="148" spans="1:9">
      <c r="A148" s="19" t="s">
        <v>31</v>
      </c>
    </row>
    <row r="149" spans="1:9">
      <c r="A149" s="19" t="s">
        <v>31</v>
      </c>
    </row>
    <row r="150" spans="1:9">
      <c r="A150" s="19" t="s">
        <v>31</v>
      </c>
    </row>
    <row r="159" spans="1:9">
      <c r="A159" s="38"/>
      <c r="B159" s="39"/>
      <c r="C159" s="39"/>
      <c r="D159" s="40"/>
      <c r="E159" s="40"/>
      <c r="F159" s="39"/>
      <c r="G159" s="41"/>
      <c r="H159" s="39"/>
      <c r="I159" s="40"/>
    </row>
    <row r="160" spans="1:9">
      <c r="A160" s="38"/>
      <c r="B160" s="39"/>
      <c r="C160" s="39"/>
      <c r="D160" s="40"/>
      <c r="E160" s="40"/>
      <c r="F160" s="39"/>
      <c r="G160" s="41"/>
      <c r="H160" s="39"/>
      <c r="I160" s="40"/>
    </row>
    <row r="161" spans="1:9">
      <c r="A161" s="38"/>
      <c r="B161" s="39"/>
      <c r="C161" s="39"/>
      <c r="D161" s="40"/>
      <c r="E161" s="40"/>
      <c r="F161" s="39"/>
      <c r="G161" s="41"/>
      <c r="H161" s="39"/>
      <c r="I161" s="40"/>
    </row>
    <row r="162" spans="1:9">
      <c r="A162" s="38"/>
      <c r="B162" s="39"/>
      <c r="C162" s="39"/>
      <c r="D162" s="40"/>
      <c r="E162" s="40"/>
      <c r="F162" s="39"/>
      <c r="G162" s="41"/>
      <c r="H162" s="39"/>
      <c r="I162" s="40"/>
    </row>
    <row r="163" spans="1:9">
      <c r="A163" s="38"/>
      <c r="B163" s="39"/>
      <c r="C163" s="39"/>
      <c r="D163" s="40"/>
      <c r="E163" s="40"/>
      <c r="F163" s="39"/>
      <c r="G163" s="41"/>
      <c r="H163" s="39"/>
      <c r="I163" s="40"/>
    </row>
    <row r="164" spans="1:9">
      <c r="A164" s="38"/>
      <c r="B164" s="39"/>
      <c r="C164" s="39"/>
      <c r="D164" s="40"/>
      <c r="E164" s="40"/>
      <c r="F164" s="39"/>
      <c r="G164" s="41"/>
      <c r="H164" s="39"/>
      <c r="I164" s="40"/>
    </row>
    <row r="165" spans="1:9">
      <c r="A165" s="38"/>
      <c r="B165" s="39"/>
      <c r="C165" s="39"/>
      <c r="D165" s="40"/>
      <c r="E165" s="40"/>
      <c r="F165" s="39"/>
      <c r="G165" s="41"/>
      <c r="H165" s="39"/>
      <c r="I165" s="40"/>
    </row>
    <row r="166" spans="1:9">
      <c r="A166" s="38"/>
      <c r="B166" s="39"/>
      <c r="C166" s="39"/>
      <c r="D166" s="40"/>
      <c r="E166" s="40"/>
      <c r="F166" s="39"/>
      <c r="G166" s="41"/>
      <c r="H166" s="39"/>
      <c r="I166" s="40"/>
    </row>
    <row r="167" spans="1:9">
      <c r="A167" s="34" t="s">
        <v>31</v>
      </c>
      <c r="B167" s="35"/>
      <c r="C167" s="35"/>
      <c r="D167" s="36"/>
      <c r="E167" s="36"/>
      <c r="F167" s="35"/>
      <c r="G167" s="37"/>
      <c r="H167" s="35"/>
      <c r="I167" s="36"/>
    </row>
    <row r="168" spans="1:9">
      <c r="A168" s="34" t="s">
        <v>31</v>
      </c>
      <c r="B168" s="35"/>
      <c r="C168" s="35"/>
      <c r="D168" s="36"/>
      <c r="E168" s="36"/>
      <c r="F168" s="35"/>
      <c r="G168" s="37"/>
      <c r="H168" s="35"/>
      <c r="I168" s="36"/>
    </row>
    <row r="169" spans="1:9">
      <c r="A169" s="34" t="s">
        <v>31</v>
      </c>
      <c r="B169" s="35"/>
      <c r="C169" s="35"/>
      <c r="D169" s="36"/>
      <c r="E169" s="36"/>
      <c r="F169" s="35"/>
      <c r="G169" s="37"/>
      <c r="H169" s="35"/>
      <c r="I169" s="36"/>
    </row>
    <row r="170" spans="1:9">
      <c r="A170" s="34" t="s">
        <v>31</v>
      </c>
      <c r="B170" s="35"/>
      <c r="C170" s="35"/>
      <c r="D170" s="36"/>
      <c r="E170" s="36"/>
      <c r="F170" s="35"/>
      <c r="G170" s="37"/>
      <c r="H170" s="35"/>
      <c r="I170" s="36"/>
    </row>
    <row r="171" spans="1:9">
      <c r="A171" s="34" t="s">
        <v>31</v>
      </c>
      <c r="B171" s="35"/>
      <c r="C171" s="35"/>
      <c r="D171" s="36"/>
      <c r="E171" s="36"/>
      <c r="F171" s="35"/>
      <c r="G171" s="37"/>
      <c r="H171" s="35"/>
      <c r="I171" s="36"/>
    </row>
    <row r="172" spans="1:9">
      <c r="A172" s="34" t="s">
        <v>31</v>
      </c>
      <c r="B172" s="35"/>
      <c r="C172" s="35"/>
      <c r="D172" s="36"/>
      <c r="E172" s="36"/>
      <c r="F172" s="35"/>
      <c r="G172" s="37"/>
      <c r="H172" s="35"/>
      <c r="I172" s="36"/>
    </row>
    <row r="173" spans="1:9">
      <c r="A173" s="34" t="s">
        <v>31</v>
      </c>
      <c r="B173" s="35"/>
      <c r="C173" s="35"/>
      <c r="D173" s="36"/>
      <c r="E173" s="36"/>
      <c r="F173" s="35"/>
      <c r="G173" s="37"/>
      <c r="H173" s="35"/>
      <c r="I173" s="36"/>
    </row>
    <row r="174" spans="1:9">
      <c r="A174" s="34" t="s">
        <v>31</v>
      </c>
      <c r="B174" s="35"/>
      <c r="C174" s="35"/>
      <c r="D174" s="36"/>
      <c r="E174" s="36"/>
      <c r="F174" s="35"/>
      <c r="G174" s="37"/>
      <c r="H174" s="35"/>
      <c r="I174" s="36"/>
    </row>
    <row r="175" spans="1:9">
      <c r="A175" s="42" t="s">
        <v>31</v>
      </c>
      <c r="B175" s="43"/>
      <c r="C175" s="43"/>
      <c r="D175" s="44"/>
      <c r="E175" s="44"/>
      <c r="F175" s="43"/>
      <c r="G175" s="45"/>
      <c r="H175" s="43"/>
      <c r="I175" s="44"/>
    </row>
    <row r="176" spans="1:9">
      <c r="A176" s="42" t="s">
        <v>31</v>
      </c>
      <c r="B176" s="43"/>
      <c r="C176" s="43"/>
      <c r="D176" s="44"/>
      <c r="E176" s="44"/>
      <c r="F176" s="43"/>
      <c r="G176" s="45"/>
      <c r="H176" s="43"/>
      <c r="I176" s="44"/>
    </row>
    <row r="177" spans="1:9">
      <c r="A177" s="42" t="s">
        <v>31</v>
      </c>
      <c r="B177" s="43"/>
      <c r="C177" s="43"/>
      <c r="D177" s="44"/>
      <c r="E177" s="44"/>
      <c r="F177" s="43"/>
      <c r="G177" s="45"/>
      <c r="H177" s="43"/>
      <c r="I177" s="44"/>
    </row>
    <row r="178" spans="1:9">
      <c r="A178" s="42" t="s">
        <v>31</v>
      </c>
      <c r="B178" s="43"/>
      <c r="C178" s="43"/>
      <c r="D178" s="44"/>
      <c r="E178" s="44"/>
      <c r="F178" s="43"/>
      <c r="G178" s="45"/>
      <c r="H178" s="43"/>
      <c r="I178" s="44"/>
    </row>
    <row r="179" spans="1:9">
      <c r="A179" s="42" t="s">
        <v>31</v>
      </c>
      <c r="B179" s="43"/>
      <c r="C179" s="43"/>
      <c r="D179" s="44"/>
      <c r="E179" s="44"/>
      <c r="F179" s="43"/>
      <c r="G179" s="45"/>
      <c r="H179" s="43"/>
      <c r="I179" s="44"/>
    </row>
    <row r="180" spans="1:9">
      <c r="A180" s="42" t="s">
        <v>31</v>
      </c>
      <c r="B180" s="43"/>
      <c r="C180" s="43"/>
      <c r="D180" s="44"/>
      <c r="E180" s="44"/>
      <c r="F180" s="43"/>
      <c r="G180" s="45"/>
      <c r="H180" s="43"/>
      <c r="I180" s="44"/>
    </row>
    <row r="181" spans="1:9">
      <c r="A181" s="42" t="s">
        <v>31</v>
      </c>
      <c r="B181" s="43"/>
      <c r="C181" s="43"/>
      <c r="D181" s="44"/>
      <c r="E181" s="44"/>
      <c r="F181" s="43"/>
      <c r="G181" s="45"/>
      <c r="H181" s="43"/>
      <c r="I181" s="44"/>
    </row>
    <row r="182" spans="1:9">
      <c r="A182" s="42" t="s">
        <v>31</v>
      </c>
      <c r="B182" s="43"/>
      <c r="C182" s="43"/>
      <c r="D182" s="44"/>
      <c r="E182" s="44"/>
      <c r="F182" s="43"/>
      <c r="G182" s="45"/>
      <c r="H182" s="43"/>
      <c r="I182" s="44"/>
    </row>
    <row r="183" spans="1:9">
      <c r="A183" s="19" t="s">
        <v>31</v>
      </c>
    </row>
    <row r="184" spans="1:9">
      <c r="A184" s="19" t="s">
        <v>31</v>
      </c>
    </row>
    <row r="185" spans="1:9">
      <c r="A185" s="19" t="s">
        <v>31</v>
      </c>
    </row>
    <row r="186" spans="1:9">
      <c r="A186" s="19" t="s">
        <v>31</v>
      </c>
    </row>
    <row r="187" spans="1:9">
      <c r="A187" s="19" t="s">
        <v>31</v>
      </c>
    </row>
    <row r="188" spans="1:9">
      <c r="A188" s="19" t="s">
        <v>31</v>
      </c>
    </row>
    <row r="189" spans="1:9">
      <c r="A189" s="19" t="s">
        <v>31</v>
      </c>
    </row>
    <row r="190" spans="1:9">
      <c r="A190" s="19" t="s">
        <v>31</v>
      </c>
    </row>
    <row r="191" spans="1:9">
      <c r="A191" s="19" t="s">
        <v>31</v>
      </c>
    </row>
    <row r="192" spans="1:9">
      <c r="A192" s="19" t="s">
        <v>31</v>
      </c>
    </row>
    <row r="193" spans="1:1">
      <c r="A193" s="19" t="s">
        <v>31</v>
      </c>
    </row>
    <row r="194" spans="1:1">
      <c r="A194" s="19" t="s">
        <v>31</v>
      </c>
    </row>
    <row r="195" spans="1:1">
      <c r="A195" s="19" t="s">
        <v>31</v>
      </c>
    </row>
    <row r="196" spans="1:1">
      <c r="A196" s="19" t="s">
        <v>31</v>
      </c>
    </row>
    <row r="197" spans="1:1">
      <c r="A197" s="19" t="s">
        <v>31</v>
      </c>
    </row>
    <row r="198" spans="1:1">
      <c r="A198" s="19" t="s">
        <v>31</v>
      </c>
    </row>
    <row r="199" spans="1:1">
      <c r="A199" s="19" t="s">
        <v>31</v>
      </c>
    </row>
    <row r="200" spans="1:1">
      <c r="A200" s="19" t="s">
        <v>31</v>
      </c>
    </row>
    <row r="201" spans="1:1">
      <c r="A201" s="19" t="s">
        <v>31</v>
      </c>
    </row>
    <row r="202" spans="1:1">
      <c r="A202" s="19" t="s">
        <v>31</v>
      </c>
    </row>
    <row r="203" spans="1:1">
      <c r="A203" s="19" t="s">
        <v>31</v>
      </c>
    </row>
    <row r="204" spans="1:1">
      <c r="A204" s="19" t="s">
        <v>31</v>
      </c>
    </row>
    <row r="205" spans="1:1">
      <c r="A205" s="19" t="s">
        <v>31</v>
      </c>
    </row>
    <row r="206" spans="1:1">
      <c r="A206" s="19" t="s">
        <v>31</v>
      </c>
    </row>
    <row r="207" spans="1:1">
      <c r="A207" s="19" t="s">
        <v>31</v>
      </c>
    </row>
    <row r="208" spans="1:1">
      <c r="A208" s="19" t="s">
        <v>31</v>
      </c>
    </row>
    <row r="209" spans="1:1">
      <c r="A209" s="19" t="s">
        <v>31</v>
      </c>
    </row>
    <row r="210" spans="1:1">
      <c r="A210" s="19" t="s">
        <v>31</v>
      </c>
    </row>
    <row r="211" spans="1:1">
      <c r="A211" s="19" t="s">
        <v>31</v>
      </c>
    </row>
    <row r="212" spans="1:1">
      <c r="A212" s="19" t="s">
        <v>31</v>
      </c>
    </row>
    <row r="213" spans="1:1">
      <c r="A213" s="19" t="s">
        <v>31</v>
      </c>
    </row>
    <row r="214" spans="1:1">
      <c r="A214" s="19" t="s">
        <v>31</v>
      </c>
    </row>
    <row r="215" spans="1:1">
      <c r="A215" s="19" t="s">
        <v>31</v>
      </c>
    </row>
    <row r="216" spans="1:1">
      <c r="A216" s="19" t="s">
        <v>31</v>
      </c>
    </row>
    <row r="217" spans="1:1">
      <c r="A217" s="19" t="s">
        <v>31</v>
      </c>
    </row>
    <row r="218" spans="1:1">
      <c r="A218" s="19" t="s">
        <v>31</v>
      </c>
    </row>
    <row r="219" spans="1:1">
      <c r="A219" s="19" t="s">
        <v>31</v>
      </c>
    </row>
    <row r="220" spans="1:1">
      <c r="A220" s="19" t="s">
        <v>31</v>
      </c>
    </row>
    <row r="221" spans="1:1">
      <c r="A221" s="19" t="s">
        <v>31</v>
      </c>
    </row>
    <row r="222" spans="1:1">
      <c r="A222" s="19" t="s">
        <v>31</v>
      </c>
    </row>
    <row r="223" spans="1:1">
      <c r="A223" s="19" t="s">
        <v>31</v>
      </c>
    </row>
    <row r="224" spans="1:1">
      <c r="A224" s="19" t="s">
        <v>31</v>
      </c>
    </row>
    <row r="225" spans="1:1">
      <c r="A225" s="19" t="s">
        <v>31</v>
      </c>
    </row>
    <row r="226" spans="1:1">
      <c r="A226" s="19" t="s">
        <v>31</v>
      </c>
    </row>
    <row r="227" spans="1:1">
      <c r="A227" s="19" t="s">
        <v>31</v>
      </c>
    </row>
    <row r="228" spans="1:1">
      <c r="A228" s="19" t="s">
        <v>31</v>
      </c>
    </row>
    <row r="229" spans="1:1">
      <c r="A229" s="19" t="s">
        <v>31</v>
      </c>
    </row>
    <row r="230" spans="1:1">
      <c r="A230" s="19" t="s">
        <v>31</v>
      </c>
    </row>
    <row r="231" spans="1:1">
      <c r="A231" s="19" t="s">
        <v>31</v>
      </c>
    </row>
    <row r="232" spans="1:1">
      <c r="A232" s="19" t="s">
        <v>31</v>
      </c>
    </row>
    <row r="233" spans="1:1">
      <c r="A233" s="19" t="s">
        <v>31</v>
      </c>
    </row>
    <row r="234" spans="1:1">
      <c r="A234" s="19" t="s">
        <v>31</v>
      </c>
    </row>
    <row r="235" spans="1:1">
      <c r="A235" s="19" t="s">
        <v>31</v>
      </c>
    </row>
    <row r="236" spans="1:1">
      <c r="A236" s="19" t="s">
        <v>31</v>
      </c>
    </row>
    <row r="237" spans="1:1">
      <c r="A237" s="19" t="s">
        <v>31</v>
      </c>
    </row>
    <row r="238" spans="1:1">
      <c r="A238" s="19" t="s">
        <v>31</v>
      </c>
    </row>
    <row r="239" spans="1:1">
      <c r="A239" s="19" t="s">
        <v>31</v>
      </c>
    </row>
    <row r="240" spans="1:1">
      <c r="A240" s="19" t="s">
        <v>31</v>
      </c>
    </row>
    <row r="241" spans="1:1">
      <c r="A241" s="19" t="s">
        <v>31</v>
      </c>
    </row>
    <row r="242" spans="1:1">
      <c r="A242" s="19" t="s">
        <v>31</v>
      </c>
    </row>
    <row r="243" spans="1:1">
      <c r="A243" s="19" t="s">
        <v>31</v>
      </c>
    </row>
    <row r="244" spans="1:1">
      <c r="A244" s="19" t="s">
        <v>31</v>
      </c>
    </row>
    <row r="245" spans="1:1">
      <c r="A245" s="19" t="s">
        <v>31</v>
      </c>
    </row>
    <row r="246" spans="1:1">
      <c r="A246" s="19" t="s">
        <v>31</v>
      </c>
    </row>
    <row r="247" spans="1:1">
      <c r="A247" s="19" t="s">
        <v>31</v>
      </c>
    </row>
    <row r="248" spans="1:1">
      <c r="A248" s="19" t="s">
        <v>31</v>
      </c>
    </row>
    <row r="249" spans="1:1">
      <c r="A249" s="19" t="s">
        <v>31</v>
      </c>
    </row>
    <row r="250" spans="1:1">
      <c r="A250" s="19" t="s">
        <v>31</v>
      </c>
    </row>
    <row r="251" spans="1:1">
      <c r="A251" s="19" t="s">
        <v>31</v>
      </c>
    </row>
    <row r="252" spans="1:1">
      <c r="A252" s="19" t="s">
        <v>31</v>
      </c>
    </row>
    <row r="253" spans="1:1">
      <c r="A253" s="19" t="s">
        <v>31</v>
      </c>
    </row>
    <row r="254" spans="1:1">
      <c r="A254" s="19" t="s">
        <v>31</v>
      </c>
    </row>
    <row r="263" spans="1:1">
      <c r="A263" s="19" t="s">
        <v>31</v>
      </c>
    </row>
    <row r="264" spans="1:1">
      <c r="A264" s="19" t="s">
        <v>31</v>
      </c>
    </row>
    <row r="265" spans="1:1">
      <c r="A265" s="19" t="s">
        <v>31</v>
      </c>
    </row>
    <row r="266" spans="1:1">
      <c r="A266" s="19" t="s">
        <v>31</v>
      </c>
    </row>
    <row r="267" spans="1:1">
      <c r="A267" s="19" t="s">
        <v>31</v>
      </c>
    </row>
    <row r="268" spans="1:1">
      <c r="A268" s="19" t="s">
        <v>31</v>
      </c>
    </row>
    <row r="269" spans="1:1">
      <c r="A269" s="19" t="s">
        <v>31</v>
      </c>
    </row>
    <row r="270" spans="1:1">
      <c r="A270" s="19" t="s">
        <v>31</v>
      </c>
    </row>
    <row r="271" spans="1:1">
      <c r="A271" s="19" t="s">
        <v>31</v>
      </c>
    </row>
    <row r="272" spans="1:1">
      <c r="A272" s="19" t="s">
        <v>31</v>
      </c>
    </row>
    <row r="273" spans="1:1">
      <c r="A273" s="19" t="s">
        <v>31</v>
      </c>
    </row>
    <row r="274" spans="1:1">
      <c r="A274" s="19" t="s">
        <v>31</v>
      </c>
    </row>
    <row r="275" spans="1:1">
      <c r="A275" s="19" t="s">
        <v>31</v>
      </c>
    </row>
    <row r="276" spans="1:1">
      <c r="A276" s="19" t="s">
        <v>31</v>
      </c>
    </row>
    <row r="277" spans="1:1">
      <c r="A277" s="19" t="s">
        <v>31</v>
      </c>
    </row>
    <row r="278" spans="1:1">
      <c r="A278" s="19" t="s">
        <v>31</v>
      </c>
    </row>
    <row r="367" spans="2:9" ht="21">
      <c r="B367" s="21"/>
      <c r="C367" s="22"/>
      <c r="D367" s="23"/>
      <c r="E367" s="23"/>
      <c r="F367" s="22"/>
      <c r="G367" s="25"/>
      <c r="H367" s="21"/>
      <c r="I367" s="28"/>
    </row>
    <row r="368" spans="2:9" ht="21">
      <c r="B368" s="21"/>
      <c r="C368" s="22"/>
      <c r="D368" s="23"/>
      <c r="E368" s="23"/>
      <c r="F368" s="22"/>
      <c r="G368" s="25"/>
      <c r="H368" s="21"/>
      <c r="I368" s="28"/>
    </row>
    <row r="369" spans="2:9" ht="21">
      <c r="B369" s="21"/>
      <c r="C369" s="22"/>
      <c r="D369" s="23"/>
      <c r="E369" s="23"/>
      <c r="F369" s="22"/>
      <c r="G369" s="25"/>
      <c r="H369" s="21"/>
      <c r="I369" s="28"/>
    </row>
    <row r="370" spans="2:9" ht="21">
      <c r="B370" s="21"/>
      <c r="C370" s="22"/>
      <c r="D370" s="23"/>
      <c r="E370" s="23"/>
      <c r="F370" s="22"/>
      <c r="G370" s="25"/>
      <c r="H370" s="21"/>
      <c r="I370" s="28"/>
    </row>
    <row r="371" spans="2:9" ht="21">
      <c r="B371" s="21"/>
      <c r="C371" s="22"/>
      <c r="D371" s="23"/>
      <c r="E371" s="23"/>
      <c r="F371" s="22"/>
      <c r="G371" s="25"/>
      <c r="H371" s="21"/>
      <c r="I371" s="28"/>
    </row>
    <row r="372" spans="2:9" ht="21">
      <c r="B372" s="21"/>
      <c r="C372" s="22"/>
      <c r="D372" s="23"/>
      <c r="E372" s="23"/>
      <c r="F372" s="22"/>
      <c r="G372" s="25"/>
      <c r="H372" s="21"/>
      <c r="I372" s="28"/>
    </row>
    <row r="373" spans="2:9" ht="21">
      <c r="B373" s="21"/>
      <c r="C373" s="22"/>
      <c r="D373" s="23"/>
      <c r="E373" s="23"/>
      <c r="F373" s="22"/>
      <c r="G373" s="25"/>
      <c r="H373" s="21"/>
      <c r="I373" s="28"/>
    </row>
    <row r="374" spans="2:9" ht="21">
      <c r="B374" s="21"/>
      <c r="C374" s="22"/>
      <c r="D374" s="23"/>
      <c r="E374" s="23"/>
      <c r="F374" s="22"/>
      <c r="G374" s="25"/>
      <c r="H374" s="21"/>
      <c r="I374" s="28"/>
    </row>
    <row r="375" spans="2:9" ht="21">
      <c r="B375" s="21"/>
      <c r="C375" s="22"/>
      <c r="D375" s="23"/>
      <c r="E375" s="23"/>
      <c r="F375" s="22"/>
      <c r="G375" s="25"/>
      <c r="H375" s="21"/>
      <c r="I375" s="28"/>
    </row>
    <row r="376" spans="2:9" ht="21">
      <c r="B376" s="21"/>
      <c r="C376" s="22"/>
      <c r="D376" s="23"/>
      <c r="E376" s="23"/>
      <c r="F376" s="22"/>
      <c r="H376" s="21"/>
      <c r="I376" s="28"/>
    </row>
    <row r="377" spans="2:9" ht="21">
      <c r="B377" s="21"/>
      <c r="C377" s="22"/>
      <c r="D377" s="23"/>
      <c r="E377" s="23"/>
      <c r="F377" s="22"/>
      <c r="H377" s="21"/>
      <c r="I377" s="28"/>
    </row>
    <row r="378" spans="2:9" ht="21">
      <c r="B378" s="21"/>
      <c r="C378" s="22"/>
      <c r="D378" s="23"/>
      <c r="E378" s="23"/>
      <c r="F378" s="22"/>
      <c r="H378" s="21"/>
      <c r="I378" s="28"/>
    </row>
    <row r="379" spans="2:9" ht="21">
      <c r="B379" s="21"/>
      <c r="C379" s="22"/>
      <c r="D379" s="23"/>
      <c r="E379" s="23"/>
      <c r="F379" s="22"/>
      <c r="H379" s="21"/>
      <c r="I379" s="28"/>
    </row>
    <row r="380" spans="2:9" ht="21">
      <c r="B380" s="21"/>
      <c r="C380" s="22"/>
      <c r="D380" s="23"/>
      <c r="E380" s="23"/>
      <c r="F380" s="22"/>
      <c r="H380" s="21"/>
      <c r="I380" s="28"/>
    </row>
    <row r="381" spans="2:9" ht="21">
      <c r="B381" s="21"/>
      <c r="C381" s="22"/>
      <c r="D381" s="23"/>
      <c r="E381" s="23"/>
      <c r="F381" s="22"/>
      <c r="H381" s="21"/>
      <c r="I381" s="28"/>
    </row>
    <row r="382" spans="2:9" ht="21">
      <c r="B382" s="21"/>
      <c r="C382" s="22"/>
      <c r="D382" s="23"/>
      <c r="E382" s="23"/>
      <c r="F382" s="22"/>
      <c r="H382" s="21"/>
      <c r="I382" s="28"/>
    </row>
    <row r="383" spans="2:9" ht="21">
      <c r="B383" s="21"/>
      <c r="C383" s="22"/>
      <c r="D383" s="23"/>
      <c r="E383" s="23"/>
      <c r="F383" s="22"/>
      <c r="H383" s="21"/>
      <c r="I383" s="28"/>
    </row>
    <row r="384" spans="2:9" ht="21">
      <c r="B384" s="15"/>
      <c r="C384" s="16"/>
      <c r="F384" s="16"/>
      <c r="H384" s="15"/>
    </row>
    <row r="385" spans="2:8" ht="21">
      <c r="B385" s="15"/>
      <c r="C385" s="16"/>
      <c r="F385" s="16"/>
      <c r="H385" s="15"/>
    </row>
    <row r="386" spans="2:8" ht="21">
      <c r="B386" s="15"/>
      <c r="C386" s="16"/>
      <c r="F386" s="16"/>
      <c r="H386" s="15"/>
    </row>
    <row r="387" spans="2:8" ht="21">
      <c r="B387" s="15"/>
      <c r="C387" s="16"/>
      <c r="F387" s="16"/>
      <c r="H387" s="15"/>
    </row>
    <row r="388" spans="2:8" ht="21">
      <c r="B388" s="15"/>
      <c r="C388" s="16"/>
      <c r="F388" s="16"/>
      <c r="H388" s="15"/>
    </row>
    <row r="389" spans="2:8" ht="21">
      <c r="B389" s="15"/>
      <c r="C389" s="16"/>
      <c r="F389" s="16"/>
      <c r="H389" s="15"/>
    </row>
    <row r="390" spans="2:8" ht="21">
      <c r="B390" s="15"/>
      <c r="C390" s="16"/>
      <c r="F390" s="16"/>
      <c r="H390" s="15"/>
    </row>
    <row r="391" spans="2:8" ht="21">
      <c r="B391" s="15"/>
      <c r="C391" s="16"/>
      <c r="F391" s="16"/>
      <c r="H391" s="15"/>
    </row>
    <row r="392" spans="2:8" ht="21">
      <c r="B392" s="15"/>
      <c r="C392" s="16"/>
      <c r="F392" s="16"/>
      <c r="H392" s="15"/>
    </row>
    <row r="393" spans="2:8" ht="21">
      <c r="B393" s="15"/>
      <c r="C393" s="16"/>
      <c r="F393" s="16"/>
      <c r="H393" s="15"/>
    </row>
    <row r="394" spans="2:8" ht="21">
      <c r="B394" s="15"/>
      <c r="C394" s="16"/>
      <c r="F394" s="16"/>
      <c r="H394" s="15"/>
    </row>
    <row r="395" spans="2:8" ht="21">
      <c r="B395" s="15"/>
      <c r="C395" s="16"/>
      <c r="F395" s="16"/>
      <c r="H395" s="15"/>
    </row>
    <row r="396" spans="2:8" ht="21">
      <c r="B396" s="15"/>
      <c r="C396" s="16"/>
      <c r="F396" s="16"/>
      <c r="H396" s="15"/>
    </row>
    <row r="397" spans="2:8" ht="21">
      <c r="B397" s="15"/>
      <c r="C397" s="16"/>
      <c r="F397" s="16"/>
      <c r="H397" s="15"/>
    </row>
    <row r="398" spans="2:8" ht="21">
      <c r="B398" s="15"/>
      <c r="C398" s="16"/>
      <c r="F398" s="16"/>
      <c r="H398" s="15"/>
    </row>
    <row r="399" spans="2:8" ht="21">
      <c r="B399" s="15"/>
      <c r="C399" s="16"/>
      <c r="F399" s="16"/>
      <c r="H399" s="15"/>
    </row>
  </sheetData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1"/>
  <sheetViews>
    <sheetView showGridLines="0" workbookViewId="0">
      <selection activeCell="D23" sqref="D23"/>
    </sheetView>
  </sheetViews>
  <sheetFormatPr baseColWidth="10" defaultColWidth="5.83203125" defaultRowHeight="14" customHeight="1" x14ac:dyDescent="0"/>
  <cols>
    <col min="1" max="1" width="10.83203125" style="1" customWidth="1"/>
    <col min="2" max="2" width="35.83203125" style="1" bestFit="1" customWidth="1"/>
    <col min="3" max="3" width="15.83203125" style="1" customWidth="1"/>
    <col min="4" max="10" width="17.5" style="1" customWidth="1"/>
    <col min="11" max="256" width="5.83203125" style="1" customWidth="1"/>
  </cols>
  <sheetData>
    <row r="1" spans="1:10" ht="19.5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" t="s">
        <v>9</v>
      </c>
    </row>
    <row r="2" spans="1:10" ht="18.5" customHeight="1">
      <c r="A2" s="30">
        <f t="shared" ref="A2:A11" si="0">ROW(B2)-1</f>
        <v>1</v>
      </c>
      <c r="B2" s="46" t="s">
        <v>32</v>
      </c>
      <c r="C2" s="30">
        <f t="shared" ref="C2:C11" si="1">SUM(D2:F2)</f>
        <v>1</v>
      </c>
      <c r="D2" s="32">
        <f>COUNTIF('Win-Loss-Draw'!$A$2:$A$200,B2)</f>
        <v>0</v>
      </c>
      <c r="E2" s="33">
        <f>COUNTIF('Win-Loss-Draw'!$C$2:$C$200,B2)+COUNTIF('Win-Loss-Draw'!$D$2:$D$200,B2)</f>
        <v>1</v>
      </c>
      <c r="F2" s="32">
        <f>COUNTIF('Win-Loss-Draw'!$B$2:$B$200,B2)</f>
        <v>0</v>
      </c>
      <c r="G2" s="31"/>
      <c r="H2" s="31"/>
      <c r="I2" s="31"/>
      <c r="J2" s="4">
        <f t="shared" ref="J2:J11" si="2">(3*D2)+E2</f>
        <v>1</v>
      </c>
    </row>
    <row r="3" spans="1:10" ht="18.5" customHeight="1">
      <c r="A3" s="30">
        <f t="shared" si="0"/>
        <v>2</v>
      </c>
      <c r="B3" s="46" t="s">
        <v>33</v>
      </c>
      <c r="C3" s="30">
        <f t="shared" si="1"/>
        <v>2</v>
      </c>
      <c r="D3" s="32">
        <f>COUNTIF('Win-Loss-Draw'!$A$2:$A$200,B3)</f>
        <v>0</v>
      </c>
      <c r="E3" s="33">
        <f>COUNTIF('Win-Loss-Draw'!$C$2:$C$200,B3)+COUNTIF('Win-Loss-Draw'!$D$2:$D$200,B3)</f>
        <v>2</v>
      </c>
      <c r="F3" s="32">
        <f>COUNTIF('Win-Loss-Draw'!$B$2:$B$200,B3)</f>
        <v>0</v>
      </c>
      <c r="G3" s="31"/>
      <c r="H3" s="31"/>
      <c r="I3" s="31"/>
      <c r="J3" s="4">
        <f t="shared" si="2"/>
        <v>2</v>
      </c>
    </row>
    <row r="4" spans="1:10" ht="18.5" customHeight="1">
      <c r="A4" s="30">
        <f t="shared" si="0"/>
        <v>3</v>
      </c>
      <c r="B4" s="46" t="s">
        <v>34</v>
      </c>
      <c r="C4" s="30">
        <f t="shared" si="1"/>
        <v>1</v>
      </c>
      <c r="D4" s="32">
        <f>COUNTIF('Win-Loss-Draw'!$A$2:$A$200,B4)</f>
        <v>0</v>
      </c>
      <c r="E4" s="33">
        <f>COUNTIF('Win-Loss-Draw'!$C$2:$C$200,B4)+COUNTIF('Win-Loss-Draw'!$D$2:$D$200,B4)</f>
        <v>1</v>
      </c>
      <c r="F4" s="32">
        <f>COUNTIF('Win-Loss-Draw'!$B$2:$B$200,B4)</f>
        <v>0</v>
      </c>
      <c r="G4" s="31"/>
      <c r="H4" s="31"/>
      <c r="I4" s="31"/>
      <c r="J4" s="4">
        <f t="shared" si="2"/>
        <v>1</v>
      </c>
    </row>
    <row r="5" spans="1:10" ht="18.5" customHeight="1">
      <c r="A5" s="30">
        <f t="shared" si="0"/>
        <v>4</v>
      </c>
      <c r="B5" s="46" t="s">
        <v>35</v>
      </c>
      <c r="C5" s="30">
        <f t="shared" si="1"/>
        <v>2</v>
      </c>
      <c r="D5" s="32">
        <f>COUNTIF('Win-Loss-Draw'!$A$2:$A$200,B5)</f>
        <v>0</v>
      </c>
      <c r="E5" s="33">
        <f>COUNTIF('Win-Loss-Draw'!$C$2:$C$200,B5)+COUNTIF('Win-Loss-Draw'!$D$2:$D$200,B5)</f>
        <v>2</v>
      </c>
      <c r="F5" s="32">
        <f>COUNTIF('Win-Loss-Draw'!$B$2:$B$200,B5)</f>
        <v>0</v>
      </c>
      <c r="G5" s="31"/>
      <c r="H5" s="31"/>
      <c r="I5" s="31"/>
      <c r="J5" s="4">
        <f t="shared" si="2"/>
        <v>2</v>
      </c>
    </row>
    <row r="6" spans="1:10" ht="18.5" customHeight="1">
      <c r="A6" s="30">
        <f t="shared" si="0"/>
        <v>5</v>
      </c>
      <c r="B6" s="46" t="s">
        <v>36</v>
      </c>
      <c r="C6" s="30">
        <f t="shared" si="1"/>
        <v>1</v>
      </c>
      <c r="D6" s="32">
        <f>COUNTIF('Win-Loss-Draw'!$A$2:$A$200,B6)</f>
        <v>0</v>
      </c>
      <c r="E6" s="33">
        <f>COUNTIF('Win-Loss-Draw'!$C$2:$C$200,B6)+COUNTIF('Win-Loss-Draw'!$D$2:$D$200,B6)</f>
        <v>1</v>
      </c>
      <c r="F6" s="32">
        <f>COUNTIF('Win-Loss-Draw'!$B$2:$B$200,B6)</f>
        <v>0</v>
      </c>
      <c r="G6" s="31"/>
      <c r="H6" s="31"/>
      <c r="I6" s="31"/>
      <c r="J6" s="4">
        <f t="shared" si="2"/>
        <v>1</v>
      </c>
    </row>
    <row r="7" spans="1:10" ht="18.5" customHeight="1">
      <c r="A7" s="30">
        <f t="shared" si="0"/>
        <v>6</v>
      </c>
      <c r="B7" s="46" t="s">
        <v>37</v>
      </c>
      <c r="C7" s="30">
        <f t="shared" si="1"/>
        <v>1</v>
      </c>
      <c r="D7" s="32">
        <f>COUNTIF('Win-Loss-Draw'!$A$2:$A$200,B7)</f>
        <v>0</v>
      </c>
      <c r="E7" s="33">
        <f>COUNTIF('Win-Loss-Draw'!$C$2:$C$200,B7)+COUNTIF('Win-Loss-Draw'!$D$2:$D$200,B7)</f>
        <v>1</v>
      </c>
      <c r="F7" s="32">
        <f>COUNTIF('Win-Loss-Draw'!$B$2:$B$200,B7)</f>
        <v>0</v>
      </c>
      <c r="G7" s="31"/>
      <c r="H7" s="31"/>
      <c r="I7" s="31"/>
      <c r="J7" s="4">
        <f t="shared" si="2"/>
        <v>1</v>
      </c>
    </row>
    <row r="8" spans="1:10" ht="18.5" customHeight="1">
      <c r="A8" s="30">
        <f t="shared" si="0"/>
        <v>7</v>
      </c>
      <c r="B8" s="46" t="s">
        <v>38</v>
      </c>
      <c r="C8" s="30">
        <f t="shared" si="1"/>
        <v>2</v>
      </c>
      <c r="D8" s="32">
        <f>COUNTIF('Win-Loss-Draw'!$A$2:$A$200,B8)</f>
        <v>0</v>
      </c>
      <c r="E8" s="33">
        <f>COUNTIF('Win-Loss-Draw'!$C$2:$C$200,B8)+COUNTIF('Win-Loss-Draw'!$D$2:$D$200,B8)</f>
        <v>2</v>
      </c>
      <c r="F8" s="32">
        <f>COUNTIF('Win-Loss-Draw'!$B$2:$B$200,B8)</f>
        <v>0</v>
      </c>
      <c r="G8" s="31"/>
      <c r="H8" s="31"/>
      <c r="I8" s="31"/>
      <c r="J8" s="4">
        <f t="shared" si="2"/>
        <v>2</v>
      </c>
    </row>
    <row r="9" spans="1:10" ht="18.5" customHeight="1">
      <c r="A9" s="30">
        <f t="shared" si="0"/>
        <v>8</v>
      </c>
      <c r="B9" s="46" t="s">
        <v>39</v>
      </c>
      <c r="C9" s="30">
        <f t="shared" si="1"/>
        <v>2</v>
      </c>
      <c r="D9" s="32">
        <f>COUNTIF('Win-Loss-Draw'!$A$2:$A$200,B9)</f>
        <v>0</v>
      </c>
      <c r="E9" s="33">
        <f>COUNTIF('Win-Loss-Draw'!$C$2:$C$200,B9)+COUNTIF('Win-Loss-Draw'!$D$2:$D$200,B9)</f>
        <v>2</v>
      </c>
      <c r="F9" s="32">
        <f>COUNTIF('Win-Loss-Draw'!$B$2:$B$200,B9)</f>
        <v>0</v>
      </c>
      <c r="G9" s="31"/>
      <c r="H9" s="31"/>
      <c r="I9" s="31"/>
      <c r="J9" s="4">
        <f t="shared" si="2"/>
        <v>2</v>
      </c>
    </row>
    <row r="10" spans="1:10" ht="18.5" customHeight="1">
      <c r="A10" s="30">
        <f t="shared" si="0"/>
        <v>9</v>
      </c>
      <c r="B10" s="46" t="s">
        <v>40</v>
      </c>
      <c r="C10" s="30">
        <f t="shared" si="1"/>
        <v>2</v>
      </c>
      <c r="D10" s="32">
        <f>COUNTIF('Win-Loss-Draw'!$A$2:$A$200,B10)</f>
        <v>0</v>
      </c>
      <c r="E10" s="33">
        <f>COUNTIF('Win-Loss-Draw'!$C$2:$C$200,B10)+COUNTIF('Win-Loss-Draw'!$D$2:$D$200,B10)</f>
        <v>2</v>
      </c>
      <c r="F10" s="32">
        <f>COUNTIF('Win-Loss-Draw'!$B$2:$B$200,B10)</f>
        <v>0</v>
      </c>
      <c r="G10" s="31"/>
      <c r="H10" s="31"/>
      <c r="I10" s="31"/>
      <c r="J10" s="4">
        <f t="shared" si="2"/>
        <v>2</v>
      </c>
    </row>
    <row r="11" spans="1:10" ht="18.5" customHeight="1">
      <c r="A11" s="30">
        <f t="shared" si="0"/>
        <v>10</v>
      </c>
      <c r="B11" s="46" t="s">
        <v>41</v>
      </c>
      <c r="C11" s="30">
        <f t="shared" si="1"/>
        <v>2</v>
      </c>
      <c r="D11" s="32">
        <f>COUNTIF('Win-Loss-Draw'!$A$2:$A$200,B11)</f>
        <v>0</v>
      </c>
      <c r="E11" s="33">
        <f>COUNTIF('Win-Loss-Draw'!$C$2:$C$200,B11)+COUNTIF('Win-Loss-Draw'!$D$2:$D$200,B11)</f>
        <v>2</v>
      </c>
      <c r="F11" s="32">
        <f>COUNTIF('Win-Loss-Draw'!$B$2:$B$200,B11)</f>
        <v>0</v>
      </c>
      <c r="G11" s="31"/>
      <c r="H11" s="31"/>
      <c r="I11" s="31"/>
      <c r="J11" s="4">
        <f t="shared" si="2"/>
        <v>2</v>
      </c>
    </row>
  </sheetData>
  <autoFilter ref="A1:J11"/>
  <sortState ref="A2:J17">
    <sortCondition descending="1" ref="J2:J17"/>
    <sortCondition descending="1" ref="I2:I17"/>
    <sortCondition ref="H2:H17"/>
  </sortState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1"/>
  <sheetViews>
    <sheetView showGridLines="0" workbookViewId="0">
      <selection activeCell="A12" sqref="A12:XFD17"/>
    </sheetView>
  </sheetViews>
  <sheetFormatPr baseColWidth="10" defaultColWidth="21.1640625" defaultRowHeight="14" customHeight="1" x14ac:dyDescent="0"/>
  <cols>
    <col min="1" max="1" width="21.1640625" style="5" customWidth="1"/>
    <col min="2" max="2" width="8.33203125" style="5" customWidth="1"/>
    <col min="3" max="3" width="7.83203125" style="5" customWidth="1"/>
    <col min="4" max="4" width="7.6640625" style="5" customWidth="1"/>
    <col min="5" max="5" width="8.5" style="5" customWidth="1"/>
    <col min="6" max="6" width="8" style="5" customWidth="1"/>
    <col min="7" max="7" width="7.83203125" style="5" customWidth="1"/>
    <col min="8" max="256" width="21.1640625" style="5" customWidth="1"/>
  </cols>
  <sheetData>
    <row r="1" spans="1:7" ht="14.75" customHeight="1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 spans="1:7" ht="14.75" customHeight="1">
      <c r="A2" s="46" t="s">
        <v>32</v>
      </c>
      <c r="B2" s="7">
        <f>SUMIF(Results!$C2:$C192,$A2,Results!$D2:$D192)</f>
        <v>0</v>
      </c>
      <c r="C2" s="7">
        <f>SUMIF(Results!$F2:$F192,$A2,Results!$E2:$E192)</f>
        <v>0</v>
      </c>
      <c r="D2" s="7">
        <f t="shared" ref="D2" si="0">SUM(B2:C2)</f>
        <v>0</v>
      </c>
      <c r="E2" s="7">
        <f>SUMIF(Results!$C2:$C192,$A2,Results!E2:E192)</f>
        <v>0</v>
      </c>
      <c r="F2" s="7">
        <f>SUMIF(Results!$F2:$F192,$A2,Results!D2:D192)</f>
        <v>0</v>
      </c>
      <c r="G2" s="7">
        <f t="shared" ref="G2" si="1">SUM(E2:F2)</f>
        <v>0</v>
      </c>
    </row>
    <row r="3" spans="1:7" ht="14.75" customHeight="1">
      <c r="A3" s="46" t="s">
        <v>33</v>
      </c>
      <c r="B3" s="7">
        <f>SUMIF(Results!$C3:$C193,$A3,Results!$D3:$D193)</f>
        <v>0</v>
      </c>
      <c r="C3" s="7">
        <f>SUMIF(Results!$F3:$F193,$A3,Results!$E3:$E193)</f>
        <v>0</v>
      </c>
      <c r="D3" s="7">
        <f t="shared" ref="D3:D11" si="2">SUM(B3:C3)</f>
        <v>0</v>
      </c>
      <c r="E3" s="7">
        <f>SUMIF(Results!$C3:$C193,$A3,Results!E3:E193)</f>
        <v>0</v>
      </c>
      <c r="F3" s="7">
        <f>SUMIF(Results!$F3:$F193,$A3,Results!D3:D193)</f>
        <v>0</v>
      </c>
      <c r="G3" s="7">
        <f t="shared" ref="G3:G11" si="3">SUM(E3:F3)</f>
        <v>0</v>
      </c>
    </row>
    <row r="4" spans="1:7" ht="14.75" customHeight="1">
      <c r="A4" s="46" t="s">
        <v>34</v>
      </c>
      <c r="B4" s="7">
        <f>SUMIF(Results!$C4:$C194,$A4,Results!$D4:$D194)</f>
        <v>0</v>
      </c>
      <c r="C4" s="7">
        <f>SUMIF(Results!$F4:$F194,$A4,Results!$E4:$E194)</f>
        <v>0</v>
      </c>
      <c r="D4" s="7">
        <f t="shared" si="2"/>
        <v>0</v>
      </c>
      <c r="E4" s="7">
        <f>SUMIF(Results!$C4:$C194,$A4,Results!E4:E194)</f>
        <v>0</v>
      </c>
      <c r="F4" s="7">
        <f>SUMIF(Results!$F4:$F194,$A4,Results!D4:D194)</f>
        <v>0</v>
      </c>
      <c r="G4" s="7">
        <f t="shared" si="3"/>
        <v>0</v>
      </c>
    </row>
    <row r="5" spans="1:7" ht="14.75" customHeight="1">
      <c r="A5" s="46" t="s">
        <v>35</v>
      </c>
      <c r="B5" s="7">
        <f>SUMIF(Results!$C5:$C195,$A5,Results!$D5:$D195)</f>
        <v>0</v>
      </c>
      <c r="C5" s="7">
        <f>SUMIF(Results!$F5:$F195,$A5,Results!$E5:$E195)</f>
        <v>0</v>
      </c>
      <c r="D5" s="7">
        <f t="shared" si="2"/>
        <v>0</v>
      </c>
      <c r="E5" s="7">
        <f>SUMIF(Results!$C5:$C195,$A5,Results!E5:E195)</f>
        <v>0</v>
      </c>
      <c r="F5" s="7">
        <f>SUMIF(Results!$F5:$F195,$A5,Results!D5:D195)</f>
        <v>0</v>
      </c>
      <c r="G5" s="7">
        <f t="shared" si="3"/>
        <v>0</v>
      </c>
    </row>
    <row r="6" spans="1:7" ht="14.75" customHeight="1">
      <c r="A6" s="46" t="s">
        <v>36</v>
      </c>
      <c r="B6" s="7">
        <f>SUMIF(Results!$C6:$C196,$A6,Results!$D6:$D196)</f>
        <v>0</v>
      </c>
      <c r="C6" s="7">
        <f>SUMIF(Results!$F6:$F196,$A6,Results!$E6:$E196)</f>
        <v>0</v>
      </c>
      <c r="D6" s="7">
        <f t="shared" si="2"/>
        <v>0</v>
      </c>
      <c r="E6" s="7">
        <f>SUMIF(Results!$C6:$C196,$A6,Results!E6:E196)</f>
        <v>0</v>
      </c>
      <c r="F6" s="7">
        <f>SUMIF(Results!$F6:$F196,$A6,Results!D6:D196)</f>
        <v>0</v>
      </c>
      <c r="G6" s="7">
        <f t="shared" si="3"/>
        <v>0</v>
      </c>
    </row>
    <row r="7" spans="1:7" ht="14.75" customHeight="1">
      <c r="A7" s="46" t="s">
        <v>37</v>
      </c>
      <c r="B7" s="7">
        <f>SUMIF(Results!$C12:$C197,$A7,Results!$D12:$D197)</f>
        <v>0</v>
      </c>
      <c r="C7" s="7">
        <f>SUMIF(Results!$F12:$F197,$A7,Results!$E12:$E197)</f>
        <v>0</v>
      </c>
      <c r="D7" s="7">
        <f t="shared" si="2"/>
        <v>0</v>
      </c>
      <c r="E7" s="7">
        <f>SUMIF(Results!$C12:$C197,$A7,Results!E12:E197)</f>
        <v>0</v>
      </c>
      <c r="F7" s="7">
        <f>SUMIF(Results!$F12:$F197,$A7,Results!D12:D197)</f>
        <v>0</v>
      </c>
      <c r="G7" s="7">
        <f t="shared" si="3"/>
        <v>0</v>
      </c>
    </row>
    <row r="8" spans="1:7" ht="14.75" customHeight="1">
      <c r="A8" s="46" t="s">
        <v>38</v>
      </c>
      <c r="B8" s="7">
        <f ca="1">SUMIF(Results!$C12:$C198,$A8,Results!$D21:$D198)</f>
        <v>0</v>
      </c>
      <c r="C8" s="7">
        <f>SUMIF(Results!$F21:$F198,$A8,Results!$E21:$E198)</f>
        <v>0</v>
      </c>
      <c r="D8" s="7">
        <f t="shared" ca="1" si="2"/>
        <v>0</v>
      </c>
      <c r="E8" s="7">
        <f ca="1">SUMIF(Results!$C12:$C198,$A8,Results!E21:E198)</f>
        <v>0</v>
      </c>
      <c r="F8" s="7">
        <f>SUMIF(Results!$F21:$F198,$A8,Results!D21:D198)</f>
        <v>0</v>
      </c>
      <c r="G8" s="7">
        <f t="shared" ca="1" si="3"/>
        <v>0</v>
      </c>
    </row>
    <row r="9" spans="1:7" ht="14.75" customHeight="1">
      <c r="A9" s="46" t="s">
        <v>39</v>
      </c>
      <c r="B9" s="7">
        <f>SUMIF(Results!$C7:$C199,$A9,Results!$D7:$D199)</f>
        <v>0</v>
      </c>
      <c r="C9" s="7">
        <f>SUMIF(Results!$F12:$F199,$A9,Results!$E7:$E199)</f>
        <v>0</v>
      </c>
      <c r="D9" s="7">
        <f t="shared" si="2"/>
        <v>0</v>
      </c>
      <c r="E9" s="7">
        <f>SUMIF(Results!$C7:$C199,$A9,Results!E7:E199)</f>
        <v>0</v>
      </c>
      <c r="F9" s="7">
        <f>SUMIF(Results!$F12:$F199,$A9,Results!D7:D199)</f>
        <v>0</v>
      </c>
      <c r="G9" s="7">
        <f t="shared" si="3"/>
        <v>0</v>
      </c>
    </row>
    <row r="10" spans="1:7" ht="14.75" customHeight="1">
      <c r="A10" s="46" t="s">
        <v>40</v>
      </c>
      <c r="B10" s="7">
        <f>SUMIF(Results!$C8:$C200,$A10,Results!$D8:$D200)</f>
        <v>0</v>
      </c>
      <c r="C10" s="7">
        <f>SUMIF(Results!$F12:$F200,$A10,Results!$E8:$E200)</f>
        <v>0</v>
      </c>
      <c r="D10" s="7">
        <f t="shared" si="2"/>
        <v>0</v>
      </c>
      <c r="E10" s="7">
        <f>SUMIF(Results!$C8:$C200,$A10,Results!E8:E200)</f>
        <v>0</v>
      </c>
      <c r="F10" s="7">
        <f>SUMIF(Results!$F12:$F200,$A10,Results!D8:D200)</f>
        <v>0</v>
      </c>
      <c r="G10" s="7">
        <f t="shared" si="3"/>
        <v>0</v>
      </c>
    </row>
    <row r="11" spans="1:7" ht="14" customHeight="1">
      <c r="A11" s="46" t="s">
        <v>41</v>
      </c>
      <c r="B11" s="7">
        <f>SUMIF(Results!$C12:$C201,$A11,Results!$D9:$D201)</f>
        <v>0</v>
      </c>
      <c r="C11" s="7">
        <f>SUMIF(Results!$F9:$F201,$A11,Results!$E9:$E201)</f>
        <v>0</v>
      </c>
      <c r="D11" s="7">
        <f t="shared" si="2"/>
        <v>0</v>
      </c>
      <c r="E11" s="7">
        <f>SUMIF(Results!$C12:$C201,$A11,Results!E9:E201)</f>
        <v>0</v>
      </c>
      <c r="F11" s="7">
        <f>SUMIF(Results!$F9:$F201,$A11,Results!D9:D201)</f>
        <v>0</v>
      </c>
      <c r="G11" s="7">
        <f t="shared" si="3"/>
        <v>0</v>
      </c>
    </row>
  </sheetData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ignoredErrors>
    <ignoredError sqref="B2:G1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01"/>
  <sheetViews>
    <sheetView showGridLines="0" topLeftCell="A13" workbookViewId="0">
      <selection activeCell="A13" sqref="A13:D73"/>
    </sheetView>
  </sheetViews>
  <sheetFormatPr baseColWidth="10" defaultColWidth="21.1640625" defaultRowHeight="14" customHeight="1" x14ac:dyDescent="0"/>
  <cols>
    <col min="1" max="2" width="31.6640625" style="9" customWidth="1"/>
    <col min="3" max="3" width="32.1640625" style="9" bestFit="1" customWidth="1"/>
    <col min="4" max="4" width="31.6640625" style="9" bestFit="1" customWidth="1"/>
    <col min="5" max="256" width="21.1640625" style="9" customWidth="1"/>
  </cols>
  <sheetData>
    <row r="1" spans="1:4" ht="14.75" customHeight="1">
      <c r="A1" s="6" t="s">
        <v>18</v>
      </c>
      <c r="B1" s="6" t="s">
        <v>19</v>
      </c>
      <c r="C1" s="6" t="s">
        <v>20</v>
      </c>
      <c r="D1" s="6" t="s">
        <v>21</v>
      </c>
    </row>
    <row r="2" spans="1:4" ht="14.75" customHeight="1">
      <c r="A2" s="3" t="str">
        <f>IF(ISBLANK(Results!$D2),"",IF(Results!$D2&gt;Results!$E2,Results!$C2,IF(Results!$D2=Results!$E2,"DRAW",Results!$F2)))</f>
        <v>DRAW</v>
      </c>
      <c r="B2" s="3" t="str">
        <f>IF(ISBLANK(Results!$D2),"",IF(Results!$D2&lt;Results!$E2,Results!$C2,IF(Results!$D2=Results!$E2,"DRAW",Results!$F2)))</f>
        <v>DRAW</v>
      </c>
      <c r="C2" s="3" t="str">
        <f>IF(ISBLANK(Results!$D2),"",IF(Results!$D2=Results!$E2,Results!$C2,""))</f>
        <v>Williamstown Thunder Beasts</v>
      </c>
      <c r="D2" s="3" t="str">
        <f>IF(ISBLANK(Results!$D2),"",IF(Results!$D2=Results!$E2,Results!F2,""))</f>
        <v>Adams Thunder</v>
      </c>
    </row>
    <row r="3" spans="1:4" ht="14.75" customHeight="1">
      <c r="A3" s="3" t="str">
        <f>IF(ISBLANK(Results!$D3),"",IF(Results!$D3&gt;Results!$E3,Results!$C3,IF(Results!$D3=Results!$E3,"DRAW",Results!$F3)))</f>
        <v>DRAW</v>
      </c>
      <c r="B3" s="3" t="str">
        <f>IF(ISBLANK(Results!$D3),"",IF(Results!$D3&lt;Results!$E3,Results!$C3,IF(Results!$D3=Results!$E3,"DRAW",Results!$F3)))</f>
        <v>DRAW</v>
      </c>
      <c r="C3" s="3" t="str">
        <f>IF(ISBLANK(Results!$D3),"",IF(Results!$D3=Results!$E3,Results!$C3,""))</f>
        <v>Berkshire Hills Galaxy</v>
      </c>
      <c r="D3" s="3" t="str">
        <f>IF(ISBLANK(Results!$D3),"",IF(Results!$D3=Results!$E3,Results!F3,""))</f>
        <v>Berkshire Hills Revolution</v>
      </c>
    </row>
    <row r="4" spans="1:4" ht="14.75" customHeight="1">
      <c r="A4" s="3" t="str">
        <f>IF(ISBLANK(Results!$D4),"",IF(Results!$D4&gt;Results!$E4,Results!$C4,IF(Results!$D4=Results!$E4,"DRAW",Results!$F4)))</f>
        <v>DRAW</v>
      </c>
      <c r="B4" s="3" t="str">
        <f>IF(ISBLANK(Results!$D4),"",IF(Results!$D4&lt;Results!$E4,Results!$C4,IF(Results!$D4=Results!$E4,"DRAW",Results!$F4)))</f>
        <v>DRAW</v>
      </c>
      <c r="C4" s="3" t="str">
        <f>IF(ISBLANK(Results!$D4),"",IF(Results!$D4=Results!$E4,Results!$C4,""))</f>
        <v>Dalton Braves</v>
      </c>
      <c r="D4" s="3" t="str">
        <f>IF(ISBLANK(Results!$D4),"",IF(Results!$D4=Results!$E4,Results!F4,""))</f>
        <v>Dalton Warriors</v>
      </c>
    </row>
    <row r="5" spans="1:4" ht="14.75" customHeight="1">
      <c r="A5" s="3" t="str">
        <f>IF(ISBLANK(Results!$D5),"",IF(Results!$D5&gt;Results!$E5,Results!$C5,IF(Results!$D5=Results!$E5,"DRAW",Results!$F5)))</f>
        <v>DRAW</v>
      </c>
      <c r="B5" s="3" t="str">
        <f>IF(ISBLANK(Results!$D5),"",IF(Results!$D5&lt;Results!$E5,Results!$C5,IF(Results!$D5=Results!$E5,"DRAW",Results!$F5)))</f>
        <v>DRAW</v>
      </c>
      <c r="C5" s="3" t="str">
        <f>IF(ISBLANK(Results!$D5),"",IF(Results!$D5=Results!$E5,Results!$C5,""))</f>
        <v>Williamstown Strikers</v>
      </c>
      <c r="D5" s="3" t="str">
        <f>IF(ISBLANK(Results!$D5),"",IF(Results!$D5=Results!$E5,Results!F5,""))</f>
        <v>Lenox Gold</v>
      </c>
    </row>
    <row r="6" spans="1:4" ht="14.75" customHeight="1">
      <c r="A6" s="3" t="str">
        <f>IF(ISBLANK(Results!$D6),"",IF(Results!$D6&gt;Results!$E6,Results!$C6,IF(Results!$D6=Results!$E6,"DRAW",Results!$F6)))</f>
        <v>DRAW</v>
      </c>
      <c r="B6" s="3" t="str">
        <f>IF(ISBLANK(Results!$D6),"",IF(Results!$D6&lt;Results!$E6,Results!$C6,IF(Results!$D6=Results!$E6,"DRAW",Results!$F6)))</f>
        <v>DRAW</v>
      </c>
      <c r="C6" s="3" t="str">
        <f>IF(ISBLANK(Results!$D6),"",IF(Results!$D6=Results!$E6,Results!$C6,""))</f>
        <v>PSC Rooney</v>
      </c>
      <c r="D6" s="3" t="str">
        <f>IF(ISBLANK(Results!$D6),"",IF(Results!$D6=Results!$E6,Results!F6,""))</f>
        <v>North Adams Pioneers</v>
      </c>
    </row>
    <row r="7" spans="1:4" ht="14.75" customHeight="1">
      <c r="A7" s="3" t="s">
        <v>31</v>
      </c>
      <c r="B7" s="3" t="s">
        <v>31</v>
      </c>
      <c r="C7" s="3" t="str">
        <f>IF(ISBLANK(Results!$D20),"",IF(Results!$D20=Results!$E20,Results!$C20,""))</f>
        <v/>
      </c>
      <c r="D7" s="3" t="s">
        <v>31</v>
      </c>
    </row>
    <row r="8" spans="1:4" ht="14.75" customHeight="1">
      <c r="A8" s="3" t="s">
        <v>31</v>
      </c>
      <c r="B8" s="3" t="s">
        <v>31</v>
      </c>
      <c r="C8" s="3" t="s">
        <v>31</v>
      </c>
      <c r="D8" s="3" t="s">
        <v>31</v>
      </c>
    </row>
    <row r="9" spans="1:4" ht="14.75" customHeight="1">
      <c r="A9" s="3" t="s">
        <v>31</v>
      </c>
      <c r="B9" s="3" t="s">
        <v>31</v>
      </c>
      <c r="C9" s="3" t="s">
        <v>31</v>
      </c>
      <c r="D9" s="3" t="s">
        <v>31</v>
      </c>
    </row>
    <row r="10" spans="1:4" ht="14.75" customHeight="1">
      <c r="A10" s="3" t="s">
        <v>31</v>
      </c>
      <c r="B10" s="3" t="s">
        <v>31</v>
      </c>
      <c r="C10" s="3" t="str">
        <f>IF(ISBLANK(Results!$D8),"",IF(Results!$D8=Results!$E8,Results!$C8,""))</f>
        <v>Adams Thunder</v>
      </c>
      <c r="D10" s="3" t="s">
        <v>31</v>
      </c>
    </row>
    <row r="11" spans="1:4" ht="14.75" customHeight="1">
      <c r="A11" s="3" t="s">
        <v>31</v>
      </c>
      <c r="B11" s="3" t="s">
        <v>31</v>
      </c>
      <c r="C11" s="3" t="s">
        <v>31</v>
      </c>
      <c r="D11" s="3" t="str">
        <f>IF(ISBLANK(Results!$D9),"",IF(Results!$D9=Results!$E9,Results!F9,""))</f>
        <v>Lenox Gold</v>
      </c>
    </row>
    <row r="12" spans="1:4" ht="14.75" customHeight="1">
      <c r="A12" s="3" t="str">
        <f>IF(ISBLANK(Results!$D12),"",IF(Results!$D12&gt;Results!$E12,Results!$C12,IF(Results!$D12=Results!$E12,"DRAW",Results!$F12)))</f>
        <v/>
      </c>
      <c r="B12" s="3" t="str">
        <f>IF(ISBLANK(Results!$D12),"",IF(Results!$D12&lt;Results!$E12,Results!$C12,IF(Results!$D12=Results!$E12,"DRAW",Results!$F12)))</f>
        <v/>
      </c>
      <c r="C12" s="3" t="str">
        <f>IF(ISBLANK(Results!$D12),"",IF(Results!$D12=Results!$E12,Results!$C12,""))</f>
        <v/>
      </c>
      <c r="D12" s="3" t="str">
        <f>IF(ISBLANK(Results!$D12),"",IF(Results!$D12=Results!$E12,Results!F12,""))</f>
        <v/>
      </c>
    </row>
    <row r="13" spans="1:4" ht="14.75" customHeight="1">
      <c r="A13" s="3"/>
      <c r="B13" s="3" t="str">
        <f>IF(ISBLANK(Results!$D13),"",IF(Results!$D13&lt;Results!$E13,Results!$C13,IF(Results!$D13=Results!$E13,"DRAW",Results!$F13)))</f>
        <v/>
      </c>
      <c r="C13" s="3" t="str">
        <f>IF(ISBLANK(Results!$D13),"",IF(Results!$D13=Results!$E13,Results!$C13,""))</f>
        <v/>
      </c>
      <c r="D13" s="3" t="str">
        <f>IF(ISBLANK(Results!$D13),"",IF(Results!$D13=Results!$E13,Results!F13,""))</f>
        <v/>
      </c>
    </row>
    <row r="14" spans="1:4" ht="14.75" customHeight="1">
      <c r="A14" s="3" t="str">
        <f>IF(ISBLANK(Results!$D14),"",IF(Results!$D14&gt;Results!$E14,Results!$C14,IF(Results!$D14=Results!$E14,"DRAW",Results!$F14)))</f>
        <v/>
      </c>
      <c r="B14" s="3" t="str">
        <f>IF(ISBLANK(Results!$D14),"",IF(Results!$D14&lt;Results!$E14,Results!$C14,IF(Results!$D14=Results!$E14,"DRAW",Results!$F14)))</f>
        <v/>
      </c>
      <c r="C14" s="3" t="str">
        <f>IF(ISBLANK(Results!$D14),"",IF(Results!$D14=Results!$E14,Results!$C14,""))</f>
        <v/>
      </c>
      <c r="D14" s="3" t="str">
        <f>IF(ISBLANK(Results!$D14),"",IF(Results!$D14=Results!$E14,Results!F14,""))</f>
        <v/>
      </c>
    </row>
    <row r="15" spans="1:4" ht="14.75" customHeight="1">
      <c r="A15" s="3" t="str">
        <f>IF(ISBLANK(Results!$D15),"",IF(Results!$D15&gt;Results!$E15,Results!$C15,IF(Results!$D15=Results!$E15,"DRAW",Results!$F15)))</f>
        <v/>
      </c>
      <c r="B15" s="3" t="str">
        <f>IF(ISBLANK(Results!$D15),"",IF(Results!$D15&lt;Results!$E15,Results!$C15,IF(Results!$D15=Results!$E15,"DRAW",Results!$F15)))</f>
        <v/>
      </c>
      <c r="C15" s="3" t="str">
        <f>IF(ISBLANK(Results!$D15),"",IF(Results!$D15=Results!$E15,Results!$C15,""))</f>
        <v/>
      </c>
      <c r="D15" s="3" t="str">
        <f>IF(ISBLANK(Results!$D15),"",IF(Results!$D15=Results!$E15,Results!F15,""))</f>
        <v/>
      </c>
    </row>
    <row r="16" spans="1:4" ht="14.75" customHeight="1">
      <c r="A16" s="3" t="str">
        <f>IF(ISBLANK(Results!$D16),"",IF(Results!$D16&gt;Results!$E16,Results!$C16,IF(Results!$D16=Results!$E16,"DRAW",Results!$F16)))</f>
        <v/>
      </c>
      <c r="B16" s="3" t="str">
        <f>IF(ISBLANK(Results!$D16),"",IF(Results!$D16&lt;Results!$E16,Results!$C16,IF(Results!$D16=Results!$E16,"DRAW",Results!$F16)))</f>
        <v/>
      </c>
      <c r="C16" s="3" t="str">
        <f>IF(ISBLANK(Results!$D16),"",IF(Results!$D16=Results!$E16,Results!$C16,""))</f>
        <v/>
      </c>
      <c r="D16" s="3" t="str">
        <f>IF(ISBLANK(Results!$D16),"",IF(Results!$D16=Results!$E16,Results!F16,""))</f>
        <v/>
      </c>
    </row>
    <row r="17" spans="1:4" ht="14.75" customHeight="1">
      <c r="A17" s="3" t="str">
        <f>IF(ISBLANK(Results!$D17),"",IF(Results!$D17&gt;Results!$E17,Results!$C17,IF(Results!$D17=Results!$E17,"DRAW",Results!$F17)))</f>
        <v/>
      </c>
      <c r="B17" s="3" t="str">
        <f>IF(ISBLANK(Results!$D17),"",IF(Results!$D17&lt;Results!$E17,Results!$C17,IF(Results!$D17=Results!$E17,"DRAW",Results!$F17)))</f>
        <v/>
      </c>
      <c r="C17" s="3" t="str">
        <f>IF(ISBLANK(Results!$D17),"",IF(Results!$D17=Results!$E17,Results!$C17,""))</f>
        <v/>
      </c>
      <c r="D17" s="3" t="str">
        <f>IF(ISBLANK(Results!$D17),"",IF(Results!$D17=Results!$E17,Results!F17,""))</f>
        <v/>
      </c>
    </row>
    <row r="18" spans="1:4" ht="14.75" customHeight="1">
      <c r="A18" s="3" t="str">
        <f>IF(ISBLANK(Results!$D18),"",IF(Results!$D18&gt;Results!$E18,Results!$C18,IF(Results!$D18=Results!$E18,"DRAW",Results!$F18)))</f>
        <v/>
      </c>
      <c r="B18" s="3" t="str">
        <f>IF(ISBLANK(Results!$D18),"",IF(Results!$D18&lt;Results!$E18,Results!$C18,IF(Results!$D18=Results!$E18,"DRAW",Results!$F18)))</f>
        <v/>
      </c>
      <c r="C18" s="3" t="str">
        <f>IF(ISBLANK(Results!$D18),"",IF(Results!$D18=Results!$E18,Results!$C18,""))</f>
        <v/>
      </c>
      <c r="D18" s="3" t="str">
        <f>IF(ISBLANK(Results!$D18),"",IF(Results!$D18=Results!$E18,Results!F18,""))</f>
        <v/>
      </c>
    </row>
    <row r="19" spans="1:4" ht="14.75" customHeight="1">
      <c r="A19" s="3" t="str">
        <f>IF(ISBLANK(Results!$D19),"",IF(Results!$D19&gt;Results!$E19,Results!$C19,IF(Results!$D19=Results!$E19,"DRAW",Results!$F19)))</f>
        <v/>
      </c>
      <c r="B19" s="3" t="str">
        <f>IF(ISBLANK(Results!$D19),"",IF(Results!$D19&lt;Results!$E19,Results!$C19,IF(Results!$D19=Results!$E19,"DRAW",Results!$F19)))</f>
        <v/>
      </c>
      <c r="C19" s="3" t="str">
        <f>IF(ISBLANK(Results!$D19),"",IF(Results!$D19=Results!$E19,Results!$C19,""))</f>
        <v/>
      </c>
      <c r="D19" s="3" t="str">
        <f>IF(ISBLANK(Results!$D19),"",IF(Results!$D19=Results!$E19,Results!F19,""))</f>
        <v/>
      </c>
    </row>
    <row r="20" spans="1:4" ht="14.75" customHeight="1">
      <c r="A20" s="3" t="e">
        <f>IF(ISBLANK(Results!#REF!),"",IF(Results!#REF!&gt;Results!#REF!,Results!#REF!,IF(Results!#REF!=Results!#REF!,"DRAW",Results!#REF!)))</f>
        <v>#REF!</v>
      </c>
      <c r="B20" s="3" t="e">
        <f>IF(ISBLANK(Results!#REF!),"",IF(Results!#REF!&lt;Results!#REF!,Results!#REF!,IF(Results!#REF!=Results!#REF!,"DRAW",Results!#REF!)))</f>
        <v>#REF!</v>
      </c>
      <c r="C20" s="3" t="e">
        <f>IF(ISBLANK(Results!#REF!),"",IF(Results!#REF!=Results!#REF!,Results!#REF!,""))</f>
        <v>#REF!</v>
      </c>
      <c r="D20" s="3" t="e">
        <f>IF(ISBLANK(Results!#REF!),"",IF(Results!#REF!=Results!#REF!,Results!#REF!,""))</f>
        <v>#REF!</v>
      </c>
    </row>
    <row r="21" spans="1:4" ht="14.75" customHeight="1">
      <c r="A21" s="3" t="e">
        <f>IF(ISBLANK(Results!#REF!),"",IF(Results!#REF!&gt;Results!#REF!,Results!#REF!,IF(Results!#REF!=Results!#REF!,"DRAW",Results!#REF!)))</f>
        <v>#REF!</v>
      </c>
      <c r="B21" s="3" t="e">
        <f>IF(ISBLANK(Results!#REF!),"",IF(Results!#REF!&lt;Results!#REF!,Results!#REF!,IF(Results!#REF!=Results!#REF!,"DRAW",Results!#REF!)))</f>
        <v>#REF!</v>
      </c>
      <c r="C21" s="3" t="e">
        <f>IF(ISBLANK(Results!#REF!),"",IF(Results!#REF!=Results!#REF!,Results!#REF!,""))</f>
        <v>#REF!</v>
      </c>
      <c r="D21" s="3" t="e">
        <f>IF(ISBLANK(Results!#REF!),"",IF(Results!#REF!=Results!#REF!,Results!#REF!,""))</f>
        <v>#REF!</v>
      </c>
    </row>
    <row r="22" spans="1:4" ht="14.75" customHeight="1">
      <c r="A22" s="3" t="e">
        <f>IF(ISBLANK(Results!#REF!),"",IF(Results!#REF!&gt;Results!#REF!,Results!#REF!,IF(Results!#REF!=Results!#REF!,"DRAW",Results!#REF!)))</f>
        <v>#REF!</v>
      </c>
      <c r="B22" s="3" t="e">
        <f>IF(ISBLANK(Results!#REF!),"",IF(Results!#REF!&lt;Results!#REF!,Results!#REF!,IF(Results!#REF!=Results!#REF!,"DRAW",Results!#REF!)))</f>
        <v>#REF!</v>
      </c>
      <c r="C22" s="3" t="e">
        <f>IF(ISBLANK(Results!#REF!),"",IF(Results!#REF!=Results!#REF!,Results!#REF!,""))</f>
        <v>#REF!</v>
      </c>
      <c r="D22" s="3" t="e">
        <f>IF(ISBLANK(Results!#REF!),"",IF(Results!#REF!=Results!#REF!,Results!#REF!,""))</f>
        <v>#REF!</v>
      </c>
    </row>
    <row r="23" spans="1:4" ht="14.75" customHeight="1">
      <c r="A23" s="3" t="e">
        <f>IF(ISBLANK(Results!#REF!),"",IF(Results!#REF!&gt;Results!#REF!,Results!#REF!,IF(Results!#REF!=Results!#REF!,"DRAW",Results!#REF!)))</f>
        <v>#REF!</v>
      </c>
      <c r="B23" s="3" t="e">
        <f>IF(ISBLANK(Results!#REF!),"",IF(Results!#REF!&lt;Results!#REF!,Results!#REF!,IF(Results!#REF!=Results!#REF!,"DRAW",Results!#REF!)))</f>
        <v>#REF!</v>
      </c>
      <c r="C23" s="3" t="e">
        <f>IF(ISBLANK(Results!#REF!),"",IF(Results!#REF!=Results!#REF!,Results!#REF!,""))</f>
        <v>#REF!</v>
      </c>
      <c r="D23" s="3" t="e">
        <f>IF(ISBLANK(Results!#REF!),"",IF(Results!#REF!=Results!#REF!,Results!#REF!,""))</f>
        <v>#REF!</v>
      </c>
    </row>
    <row r="24" spans="1:4" ht="14.75" customHeight="1">
      <c r="A24" s="3" t="e">
        <f>IF(ISBLANK(Results!#REF!),"",IF(Results!#REF!&gt;Results!#REF!,Results!#REF!,IF(Results!#REF!=Results!#REF!,"DRAW",Results!#REF!)))</f>
        <v>#REF!</v>
      </c>
      <c r="B24" s="3" t="e">
        <f>IF(ISBLANK(Results!#REF!),"",IF(Results!#REF!&lt;Results!#REF!,Results!#REF!,IF(Results!#REF!=Results!#REF!,"DRAW",Results!#REF!)))</f>
        <v>#REF!</v>
      </c>
      <c r="C24" s="3" t="e">
        <f>IF(ISBLANK(Results!#REF!),"",IF(Results!#REF!=Results!#REF!,Results!#REF!,""))</f>
        <v>#REF!</v>
      </c>
      <c r="D24" s="3" t="e">
        <f>IF(ISBLANK(Results!#REF!),"",IF(Results!#REF!=Results!#REF!,Results!#REF!,""))</f>
        <v>#REF!</v>
      </c>
    </row>
    <row r="25" spans="1:4" ht="14.75" customHeight="1">
      <c r="A25" s="3" t="str">
        <f>IF(ISBLANK(Results!$D10),"",IF(Results!$D10&gt;Results!$E10,Results!$C10,IF(Results!$D10=Results!$E10,"DRAW",Results!$F10)))</f>
        <v>DRAW</v>
      </c>
      <c r="B25" s="3" t="str">
        <f>IF(ISBLANK(Results!$D10),"",IF(Results!$D10&lt;Results!$E10,Results!$C10,IF(Results!$D10=Results!$E10,"DRAW",Results!$F10)))</f>
        <v>DRAW</v>
      </c>
      <c r="C25" s="3" t="str">
        <f>IF(ISBLANK(Results!$D10),"",IF(Results!$D10=Results!$E10,Results!$C10,""))</f>
        <v>PSC Rooney</v>
      </c>
      <c r="D25" s="3" t="str">
        <f>IF(ISBLANK(Results!$D10),"",IF(Results!$D10=Results!$E10,Results!F10,""))</f>
        <v>Berkshire Hills Revolution</v>
      </c>
    </row>
    <row r="26" spans="1:4" ht="14.75" customHeight="1">
      <c r="A26" s="3" t="str">
        <f>IF(ISBLANK(Results!$D11),"",IF(Results!$D11&gt;Results!$E11,Results!$C11,IF(Results!$D11=Results!$E11,"DRAW",Results!$F11)))</f>
        <v>DRAW</v>
      </c>
      <c r="B26" s="3" t="str">
        <f>IF(ISBLANK(Results!$D11),"",IF(Results!$D11&lt;Results!$E11,Results!$C11,IF(Results!$D11=Results!$E11,"DRAW",Results!$F11)))</f>
        <v>DRAW</v>
      </c>
      <c r="C26" s="3" t="str">
        <f>IF(ISBLANK(Results!$D11),"",IF(Results!$D11=Results!$E11,Results!$C11,""))</f>
        <v>Williamstown Strikers</v>
      </c>
      <c r="D26" s="3" t="str">
        <f>IF(ISBLANK(Results!$D11),"",IF(Results!$D11=Results!$E11,Results!F11,""))</f>
        <v>North Adams Pioneers</v>
      </c>
    </row>
    <row r="27" spans="1:4" ht="14.75" customHeight="1">
      <c r="A27" s="3" t="str">
        <f>IF(ISBLANK(Results!$D27),"",IF(Results!$D27&gt;Results!$E27,Results!$C27,IF(Results!$D27=Results!$E27,"DRAW",Results!$F27)))</f>
        <v/>
      </c>
      <c r="B27" s="3" t="str">
        <f>IF(ISBLANK(Results!$D27),"",IF(Results!$D27&lt;Results!$E27,Results!$C27,IF(Results!$D27=Results!$E27,"DRAW",Results!$F27)))</f>
        <v/>
      </c>
      <c r="C27" s="3" t="str">
        <f>IF(ISBLANK(Results!$D27),"",IF(Results!$D27=Results!$E27,Results!$C27,""))</f>
        <v/>
      </c>
      <c r="D27" s="3" t="str">
        <f>IF(ISBLANK(Results!$D27),"",IF(Results!$D27=Results!$E27,Results!F27,""))</f>
        <v/>
      </c>
    </row>
    <row r="28" spans="1:4" ht="14.75" customHeight="1">
      <c r="A28" s="3" t="str">
        <f>IF(ISBLANK(Results!$D28),"",IF(Results!$D28&gt;Results!$E28,Results!$C28,IF(Results!$D28=Results!$E28,"DRAW",Results!$F28)))</f>
        <v/>
      </c>
      <c r="B28" s="3" t="str">
        <f>IF(ISBLANK(Results!$D28),"",IF(Results!$D28&lt;Results!$E28,Results!$C28,IF(Results!$D28=Results!$E28,"DRAW",Results!$F28)))</f>
        <v/>
      </c>
      <c r="C28" s="3" t="str">
        <f>IF(ISBLANK(Results!$D28),"",IF(Results!$D28=Results!$E28,Results!$C28,""))</f>
        <v/>
      </c>
      <c r="D28" s="3" t="str">
        <f>IF(ISBLANK(Results!$D28),"",IF(Results!$D28=Results!$E28,Results!F28,""))</f>
        <v/>
      </c>
    </row>
    <row r="29" spans="1:4" ht="14.75" customHeight="1">
      <c r="A29" s="3" t="str">
        <f>IF(ISBLANK(Results!$D29),"",IF(Results!$D29&gt;Results!$E29,Results!$C29,IF(Results!$D29=Results!$E29,"DRAW",Results!$F29)))</f>
        <v/>
      </c>
      <c r="B29" s="3" t="str">
        <f>IF(ISBLANK(Results!$D29),"",IF(Results!$D29&lt;Results!$E29,Results!$C29,IF(Results!$D29=Results!$E29,"DRAW",Results!$F29)))</f>
        <v/>
      </c>
      <c r="C29" s="3" t="str">
        <f>IF(ISBLANK(Results!$D29),"",IF(Results!$D29=Results!$E29,Results!$C29,""))</f>
        <v/>
      </c>
      <c r="D29" s="3" t="str">
        <f>IF(ISBLANK(Results!$D29),"",IF(Results!$D29=Results!$E29,Results!F29,""))</f>
        <v/>
      </c>
    </row>
    <row r="30" spans="1:4" ht="14.75" customHeight="1">
      <c r="A30" s="3" t="str">
        <f>IF(ISBLANK(Results!$D30),"",IF(Results!$D30&gt;Results!$E30,Results!$C30,IF(Results!$D30=Results!$E30,"DRAW",Results!$F30)))</f>
        <v/>
      </c>
      <c r="B30" s="3" t="str">
        <f>IF(ISBLANK(Results!$D30),"",IF(Results!$D30&lt;Results!$E30,Results!$C30,IF(Results!$D30=Results!$E30,"DRAW",Results!$F30)))</f>
        <v/>
      </c>
      <c r="C30" s="3" t="str">
        <f>IF(ISBLANK(Results!$D30),"",IF(Results!$D30=Results!$E30,Results!$C30,""))</f>
        <v/>
      </c>
      <c r="D30" s="3" t="str">
        <f>IF(ISBLANK(Results!$D30),"",IF(Results!$D30=Results!$E30,Results!F30,""))</f>
        <v/>
      </c>
    </row>
    <row r="31" spans="1:4" ht="14.75" customHeight="1">
      <c r="A31" s="3" t="str">
        <f>IF(ISBLANK(Results!$D31),"",IF(Results!$D31&gt;Results!$E31,Results!$C31,IF(Results!$D31=Results!$E31,"DRAW",Results!$F31)))</f>
        <v/>
      </c>
      <c r="B31" s="3" t="str">
        <f>IF(ISBLANK(Results!$D31),"",IF(Results!$D31&lt;Results!$E31,Results!$C31,IF(Results!$D31=Results!$E31,"DRAW",Results!$F31)))</f>
        <v/>
      </c>
      <c r="C31" s="3" t="str">
        <f>IF(ISBLANK(Results!$D31),"",IF(Results!$D31=Results!$E31,Results!$C31,""))</f>
        <v/>
      </c>
      <c r="D31" s="3" t="str">
        <f>IF(ISBLANK(Results!$D31),"",IF(Results!$D31=Results!$E31,Results!F31,""))</f>
        <v/>
      </c>
    </row>
    <row r="32" spans="1:4" ht="14.75" customHeight="1">
      <c r="A32" s="3" t="str">
        <f>IF(ISBLANK(Results!$D32),"",IF(Results!$D32&gt;Results!$E32,Results!$C32,IF(Results!$D32=Results!$E32,"DRAW",Results!$F32)))</f>
        <v/>
      </c>
      <c r="B32" s="3" t="str">
        <f>IF(ISBLANK(Results!$D32),"",IF(Results!$D32&lt;Results!$E32,Results!$C32,IF(Results!$D32=Results!$E32,"DRAW",Results!$F32)))</f>
        <v/>
      </c>
      <c r="C32" s="3" t="str">
        <f>IF(ISBLANK(Results!$D32),"",IF(Results!$D32=Results!$E32,Results!$C32,""))</f>
        <v/>
      </c>
      <c r="D32" s="3" t="str">
        <f>IF(ISBLANK(Results!$D32),"",IF(Results!$D32=Results!$E32,Results!F32,""))</f>
        <v/>
      </c>
    </row>
    <row r="33" spans="1:4" ht="14.75" customHeight="1">
      <c r="A33" s="3" t="str">
        <f>IF(ISBLANK(Results!$D33),"",IF(Results!$D33&gt;Results!$E33,Results!$C33,IF(Results!$D33=Results!$E33,"DRAW",Results!$F33)))</f>
        <v/>
      </c>
      <c r="B33" s="3" t="str">
        <f>IF(ISBLANK(Results!$D33),"",IF(Results!$D33&lt;Results!$E33,Results!$C33,IF(Results!$D33=Results!$E33,"DRAW",Results!$F33)))</f>
        <v/>
      </c>
      <c r="C33" s="3" t="str">
        <f>IF(ISBLANK(Results!$D33),"",IF(Results!$D33=Results!$E33,Results!$C33,""))</f>
        <v/>
      </c>
      <c r="D33" s="3" t="str">
        <f>IF(ISBLANK(Results!$D33),"",IF(Results!$D33=Results!$E33,Results!F33,""))</f>
        <v/>
      </c>
    </row>
    <row r="34" spans="1:4" ht="14.75" customHeight="1">
      <c r="A34" s="3" t="str">
        <f>IF(ISBLANK(Results!$D34),"",IF(Results!$D34&gt;Results!$E34,Results!$C34,IF(Results!$D34=Results!$E34,"DRAW",Results!$F34)))</f>
        <v/>
      </c>
      <c r="B34" s="3" t="str">
        <f>IF(ISBLANK(Results!$D34),"",IF(Results!$D34&lt;Results!$E34,Results!$C34,IF(Results!$D34=Results!$E34,"DRAW",Results!$F34)))</f>
        <v/>
      </c>
      <c r="C34" s="3" t="str">
        <f>IF(ISBLANK(Results!$D34),"",IF(Results!$D34=Results!$E34,Results!$C34,""))</f>
        <v/>
      </c>
      <c r="D34" s="3" t="str">
        <f>IF(ISBLANK(Results!$D34),"",IF(Results!$D34=Results!$E34,Results!F34,""))</f>
        <v/>
      </c>
    </row>
    <row r="35" spans="1:4" ht="14.75" customHeight="1">
      <c r="A35" s="3" t="str">
        <f>IF(ISBLANK(Results!$D35),"",IF(Results!$D35&gt;Results!$E35,Results!$C35,IF(Results!$D35=Results!$E35,"DRAW",Results!$F35)))</f>
        <v/>
      </c>
      <c r="B35" s="3" t="str">
        <f>IF(ISBLANK(Results!$D35),"",IF(Results!$D35&lt;Results!$E35,Results!$C35,IF(Results!$D35=Results!$E35,"DRAW",Results!$F35)))</f>
        <v/>
      </c>
      <c r="C35" s="3" t="str">
        <f>IF(ISBLANK(Results!$D35),"",IF(Results!$D35=Results!$E35,Results!$C35,""))</f>
        <v/>
      </c>
      <c r="D35" s="3" t="str">
        <f>IF(ISBLANK(Results!$D35),"",IF(Results!$D35=Results!$E35,Results!F35,""))</f>
        <v/>
      </c>
    </row>
    <row r="36" spans="1:4" ht="14.75" customHeight="1">
      <c r="A36" s="3" t="str">
        <f>IF(ISBLANK(Results!$D36),"",IF(Results!$D36&gt;Results!$E36,Results!$C36,IF(Results!$D36=Results!$E36,"DRAW",Results!$F36)))</f>
        <v/>
      </c>
      <c r="B36" s="3" t="str">
        <f>IF(ISBLANK(Results!$D36),"",IF(Results!$D36&lt;Results!$E36,Results!$C36,IF(Results!$D36=Results!$E36,"DRAW",Results!$F36)))</f>
        <v/>
      </c>
      <c r="C36" s="3" t="str">
        <f>IF(ISBLANK(Results!$D36),"",IF(Results!$D36=Results!$E36,Results!$C36,""))</f>
        <v/>
      </c>
      <c r="D36" s="3" t="str">
        <f>IF(ISBLANK(Results!$D36),"",IF(Results!$D36=Results!$E36,Results!F36,""))</f>
        <v/>
      </c>
    </row>
    <row r="37" spans="1:4" ht="14.75" customHeight="1">
      <c r="A37" s="3" t="str">
        <f>IF(ISBLANK(Results!$D37),"",IF(Results!$D37&gt;Results!$E37,Results!$C37,IF(Results!$D37=Results!$E37,"DRAW",Results!$F37)))</f>
        <v/>
      </c>
      <c r="B37" s="3" t="str">
        <f>IF(ISBLANK(Results!$D37),"",IF(Results!$D37&lt;Results!$E37,Results!$C37,IF(Results!$D37=Results!$E37,"DRAW",Results!$F37)))</f>
        <v/>
      </c>
      <c r="C37" s="3" t="str">
        <f>IF(ISBLANK(Results!$D37),"",IF(Results!$D37=Results!$E37,Results!$C37,""))</f>
        <v/>
      </c>
      <c r="D37" s="3" t="str">
        <f>IF(ISBLANK(Results!$D37),"",IF(Results!$D37=Results!$E37,Results!F37,""))</f>
        <v/>
      </c>
    </row>
    <row r="38" spans="1:4" ht="14.75" customHeight="1">
      <c r="A38" s="3" t="str">
        <f>IF(ISBLANK(Results!$D38),"",IF(Results!$D38&gt;Results!$E38,Results!$C38,IF(Results!$D38=Results!$E38,"DRAW",Results!$F38)))</f>
        <v/>
      </c>
      <c r="B38" s="3" t="str">
        <f>IF(ISBLANK(Results!$D38),"",IF(Results!$D38&lt;Results!$E38,Results!$C38,IF(Results!$D38=Results!$E38,"DRAW",Results!$F38)))</f>
        <v/>
      </c>
      <c r="C38" s="3" t="str">
        <f>IF(ISBLANK(Results!$D38),"",IF(Results!$D38=Results!$E38,Results!$C38,""))</f>
        <v/>
      </c>
      <c r="D38" s="3" t="str">
        <f>IF(ISBLANK(Results!$D38),"",IF(Results!$D38=Results!$E38,Results!F38,""))</f>
        <v/>
      </c>
    </row>
    <row r="39" spans="1:4" ht="14.75" customHeight="1">
      <c r="A39" s="3" t="str">
        <f>IF(ISBLANK(Results!$D39),"",IF(Results!$D39&gt;Results!$E39,Results!$C39,IF(Results!$D39=Results!$E39,"DRAW",Results!$F39)))</f>
        <v/>
      </c>
      <c r="B39" s="3" t="str">
        <f>IF(ISBLANK(Results!$D39),"",IF(Results!$D39&lt;Results!$E39,Results!$C39,IF(Results!$D39=Results!$E39,"DRAW",Results!$F39)))</f>
        <v/>
      </c>
      <c r="C39" s="3" t="str">
        <f>IF(ISBLANK(Results!$D39),"",IF(Results!$D39=Results!$E39,Results!$C39,""))</f>
        <v/>
      </c>
      <c r="D39" s="3" t="str">
        <f>IF(ISBLANK(Results!$D39),"",IF(Results!$D39=Results!$E39,Results!F39,""))</f>
        <v/>
      </c>
    </row>
    <row r="40" spans="1:4" ht="14.75" customHeight="1">
      <c r="A40" s="3" t="str">
        <f>IF(ISBLANK(Results!$D40),"",IF(Results!$D40&gt;Results!$E40,Results!$C40,IF(Results!$D40=Results!$E40,"DRAW",Results!$F40)))</f>
        <v/>
      </c>
      <c r="B40" s="3" t="str">
        <f>IF(ISBLANK(Results!$D40),"",IF(Results!$D40&lt;Results!$E40,Results!$C40,IF(Results!$D40=Results!$E40,"DRAW",Results!$F40)))</f>
        <v/>
      </c>
      <c r="C40" s="3" t="str">
        <f>IF(ISBLANK(Results!$D40),"",IF(Results!$D40=Results!$E40,Results!$C40,""))</f>
        <v/>
      </c>
      <c r="D40" s="3" t="str">
        <f>IF(ISBLANK(Results!$D40),"",IF(Results!$D40=Results!$E40,Results!F40,""))</f>
        <v/>
      </c>
    </row>
    <row r="41" spans="1:4" ht="14.75" customHeight="1">
      <c r="A41" s="3" t="str">
        <f>IF(ISBLANK(Results!$D41),"",IF(Results!$D41&gt;Results!$E41,Results!$C41,IF(Results!$D41=Results!$E41,"DRAW",Results!$F41)))</f>
        <v/>
      </c>
      <c r="B41" s="3" t="str">
        <f>IF(ISBLANK(Results!$D41),"",IF(Results!$D41&lt;Results!$E41,Results!$C41,IF(Results!$D41=Results!$E41,"DRAW",Results!$F41)))</f>
        <v/>
      </c>
      <c r="C41" s="3" t="str">
        <f>IF(ISBLANK(Results!$D41),"",IF(Results!$D41=Results!$E41,Results!$C41,""))</f>
        <v/>
      </c>
      <c r="D41" s="3" t="str">
        <f>IF(ISBLANK(Results!$D41),"",IF(Results!$D41=Results!$E41,Results!F41,""))</f>
        <v/>
      </c>
    </row>
    <row r="42" spans="1:4" ht="14.75" customHeight="1">
      <c r="A42" s="3" t="str">
        <f>IF(ISBLANK(Results!$D42),"",IF(Results!$D42&gt;Results!$E42,Results!$C42,IF(Results!$D42=Results!$E42,"DRAW",Results!$F42)))</f>
        <v/>
      </c>
      <c r="B42" s="3" t="str">
        <f>IF(ISBLANK(Results!$D42),"",IF(Results!$D42&lt;Results!$E42,Results!$C42,IF(Results!$D42=Results!$E42,"DRAW",Results!$F42)))</f>
        <v/>
      </c>
      <c r="C42" s="3" t="str">
        <f>IF(ISBLANK(Results!$D42),"",IF(Results!$D42=Results!$E42,Results!$C42,""))</f>
        <v/>
      </c>
      <c r="D42" s="3" t="str">
        <f>IF(ISBLANK(Results!$D42),"",IF(Results!$D42=Results!$E42,Results!F42,""))</f>
        <v/>
      </c>
    </row>
    <row r="43" spans="1:4" ht="14.75" customHeight="1">
      <c r="A43" s="3" t="str">
        <f>IF(ISBLANK(Results!$D43),"",IF(Results!$D43&gt;Results!$E43,Results!$C43,IF(Results!$D43=Results!$E43,"DRAW",Results!$F43)))</f>
        <v/>
      </c>
      <c r="B43" s="3" t="str">
        <f>IF(ISBLANK(Results!$D43),"",IF(Results!$D43&lt;Results!$E43,Results!$C43,IF(Results!$D43=Results!$E43,"DRAW",Results!$F43)))</f>
        <v/>
      </c>
      <c r="C43" s="3" t="str">
        <f>IF(ISBLANK(Results!$D43),"",IF(Results!$D43=Results!$E43,Results!$C43,""))</f>
        <v/>
      </c>
      <c r="D43" s="3" t="str">
        <f>IF(ISBLANK(Results!$D43),"",IF(Results!$D43=Results!$E43,Results!F43,""))</f>
        <v/>
      </c>
    </row>
    <row r="44" spans="1:4" ht="14.75" customHeight="1">
      <c r="A44" s="3" t="str">
        <f>IF(ISBLANK(Results!$D44),"",IF(Results!$D44&gt;Results!$E44,Results!$C44,IF(Results!$D44=Results!$E44,"DRAW",Results!$F44)))</f>
        <v/>
      </c>
      <c r="B44" s="3" t="str">
        <f>IF(ISBLANK(Results!$D44),"",IF(Results!$D44&lt;Results!$E44,Results!$C44,IF(Results!$D44=Results!$E44,"DRAW",Results!$F44)))</f>
        <v/>
      </c>
      <c r="C44" s="3" t="str">
        <f>IF(ISBLANK(Results!$D44),"",IF(Results!$D44=Results!$E44,Results!$C44,""))</f>
        <v/>
      </c>
      <c r="D44" s="3" t="str">
        <f>IF(ISBLANK(Results!$D44),"",IF(Results!$D44=Results!$E44,Results!F44,""))</f>
        <v/>
      </c>
    </row>
    <row r="45" spans="1:4" ht="14.75" customHeight="1">
      <c r="A45" s="3" t="str">
        <f>IF(ISBLANK(Results!$D45),"",IF(Results!$D45&gt;Results!$E45,Results!$C45,IF(Results!$D45=Results!$E45,"DRAW",Results!$F45)))</f>
        <v/>
      </c>
      <c r="B45" s="3" t="str">
        <f>IF(ISBLANK(Results!$D45),"",IF(Results!$D45&lt;Results!$E45,Results!$C45,IF(Results!$D45=Results!$E45,"DRAW",Results!$F45)))</f>
        <v/>
      </c>
      <c r="C45" s="3" t="str">
        <f>IF(ISBLANK(Results!$D45),"",IF(Results!$D45=Results!$E45,Results!$C45,""))</f>
        <v/>
      </c>
      <c r="D45" s="3" t="str">
        <f>IF(ISBLANK(Results!$D45),"",IF(Results!$D45=Results!$E45,Results!F45,""))</f>
        <v/>
      </c>
    </row>
    <row r="46" spans="1:4" ht="14.75" customHeight="1">
      <c r="A46" s="3" t="str">
        <f>IF(ISBLANK(Results!$D46),"",IF(Results!$D46&gt;Results!$E46,Results!$C46,IF(Results!$D46=Results!$E46,"DRAW",Results!$F46)))</f>
        <v/>
      </c>
      <c r="B46" s="3" t="str">
        <f>IF(ISBLANK(Results!$D46),"",IF(Results!$D46&lt;Results!$E46,Results!$C46,IF(Results!$D46=Results!$E46,"DRAW",Results!$F46)))</f>
        <v/>
      </c>
      <c r="C46" s="3" t="str">
        <f>IF(ISBLANK(Results!$D46),"",IF(Results!$D46=Results!$E46,Results!$C46,""))</f>
        <v/>
      </c>
      <c r="D46" s="3" t="str">
        <f>IF(ISBLANK(Results!$D46),"",IF(Results!$D46=Results!$E46,Results!F46,""))</f>
        <v/>
      </c>
    </row>
    <row r="47" spans="1:4" ht="14.75" customHeight="1">
      <c r="A47" s="3" t="str">
        <f>IF(ISBLANK(Results!$D47),"",IF(Results!$D47&gt;Results!$E47,Results!$C47,IF(Results!$D47=Results!$E47,"DRAW",Results!$F47)))</f>
        <v/>
      </c>
      <c r="B47" s="3" t="str">
        <f>IF(ISBLANK(Results!$D47),"",IF(Results!$D47&lt;Results!$E47,Results!$C47,IF(Results!$D47=Results!$E47,"DRAW",Results!$F47)))</f>
        <v/>
      </c>
      <c r="C47" s="3" t="str">
        <f>IF(ISBLANK(Results!$D47),"",IF(Results!$D47=Results!$E47,Results!$C47,""))</f>
        <v/>
      </c>
      <c r="D47" s="3" t="str">
        <f>IF(ISBLANK(Results!$D47),"",IF(Results!$D47=Results!$E47,Results!F47,""))</f>
        <v/>
      </c>
    </row>
    <row r="48" spans="1:4" ht="14.75" customHeight="1">
      <c r="A48" s="3" t="str">
        <f>IF(ISBLANK(Results!$D48),"",IF(Results!$D48&gt;Results!$E48,Results!$C48,IF(Results!$D48=Results!$E48,"DRAW",Results!$F48)))</f>
        <v/>
      </c>
      <c r="B48" s="3" t="str">
        <f>IF(ISBLANK(Results!$D48),"",IF(Results!$D48&lt;Results!$E48,Results!$C48,IF(Results!$D48=Results!$E48,"DRAW",Results!$F48)))</f>
        <v/>
      </c>
      <c r="C48" s="3" t="str">
        <f>IF(ISBLANK(Results!$D48),"",IF(Results!$D48=Results!$E48,Results!$C48,""))</f>
        <v/>
      </c>
      <c r="D48" s="3" t="str">
        <f>IF(ISBLANK(Results!$D48),"",IF(Results!$D48=Results!$E48,Results!F48,""))</f>
        <v/>
      </c>
    </row>
    <row r="49" spans="1:4" ht="14.75" customHeight="1">
      <c r="A49" s="3" t="str">
        <f>IF(ISBLANK(Results!$D49),"",IF(Results!$D49&gt;Results!$E49,Results!$C49,IF(Results!$D49=Results!$E49,"DRAW",Results!$F49)))</f>
        <v/>
      </c>
      <c r="B49" s="3" t="str">
        <f>IF(ISBLANK(Results!$D49),"",IF(Results!$D49&lt;Results!$E49,Results!$C49,IF(Results!$D49=Results!$E49,"DRAW",Results!$F49)))</f>
        <v/>
      </c>
      <c r="C49" s="3" t="str">
        <f>IF(ISBLANK(Results!$D49),"",IF(Results!$D49=Results!$E49,Results!$C49,""))</f>
        <v/>
      </c>
      <c r="D49" s="3" t="str">
        <f>IF(ISBLANK(Results!$D49),"",IF(Results!$D49=Results!$E49,Results!F49,""))</f>
        <v/>
      </c>
    </row>
    <row r="50" spans="1:4" ht="14" customHeight="1">
      <c r="A50" s="3" t="str">
        <f>IF(ISBLANK(Results!$D50),"",IF(Results!$D50&gt;Results!$E50,Results!$C50,IF(Results!$D50=Results!$E50,"DRAW",Results!$F50)))</f>
        <v/>
      </c>
      <c r="B50" s="3" t="str">
        <f>IF(ISBLANK(Results!$D50),"",IF(Results!$D50&lt;Results!$E50,Results!$C50,IF(Results!$D50=Results!$E50,"DRAW",Results!$F50)))</f>
        <v/>
      </c>
      <c r="C50" s="3" t="str">
        <f>IF(ISBLANK(Results!$D50),"",IF(Results!$D50=Results!$E50,Results!$C50,""))</f>
        <v/>
      </c>
      <c r="D50" s="3" t="str">
        <f>IF(ISBLANK(Results!$D50),"",IF(Results!$D50=Results!$E50,Results!F50,""))</f>
        <v/>
      </c>
    </row>
    <row r="51" spans="1:4" ht="14" customHeight="1">
      <c r="A51" s="3" t="str">
        <f>IF(ISBLANK(Results!$D51),"",IF(Results!$D51&gt;Results!$E51,Results!$C51,IF(Results!$D51=Results!$E51,"DRAW",Results!$F51)))</f>
        <v/>
      </c>
      <c r="B51" s="3" t="str">
        <f>IF(ISBLANK(Results!$D51),"",IF(Results!$D51&lt;Results!$E51,Results!$C51,IF(Results!$D51=Results!$E51,"DRAW",Results!$F51)))</f>
        <v/>
      </c>
      <c r="C51" s="3" t="str">
        <f>IF(ISBLANK(Results!$D51),"",IF(Results!$D51=Results!$E51,Results!$C51,""))</f>
        <v/>
      </c>
      <c r="D51" s="3" t="str">
        <f>IF(ISBLANK(Results!$D51),"",IF(Results!$D51=Results!$E51,Results!F51,""))</f>
        <v/>
      </c>
    </row>
    <row r="52" spans="1:4" ht="14" customHeight="1">
      <c r="A52" s="3" t="str">
        <f>IF(ISBLANK(Results!$D52),"",IF(Results!$D52&gt;Results!$E52,Results!$C52,IF(Results!$D52=Results!$E52,"DRAW",Results!$F52)))</f>
        <v/>
      </c>
      <c r="B52" s="3" t="str">
        <f>IF(ISBLANK(Results!$D52),"",IF(Results!$D52&lt;Results!$E52,Results!$C52,IF(Results!$D52=Results!$E52,"DRAW",Results!$F52)))</f>
        <v/>
      </c>
      <c r="C52" s="3" t="str">
        <f>IF(ISBLANK(Results!$D52),"",IF(Results!$D52=Results!$E52,Results!$C52,""))</f>
        <v/>
      </c>
      <c r="D52" s="3" t="str">
        <f>IF(ISBLANK(Results!$D52),"",IF(Results!$D52=Results!$E52,Results!F52,""))</f>
        <v/>
      </c>
    </row>
    <row r="53" spans="1:4" ht="14" customHeight="1">
      <c r="A53" s="3" t="str">
        <f>IF(ISBLANK(Results!$D53),"",IF(Results!$D53&gt;Results!$E53,Results!$C53,IF(Results!$D53=Results!$E53,"DRAW",Results!$F53)))</f>
        <v/>
      </c>
      <c r="B53" s="3" t="str">
        <f>IF(ISBLANK(Results!$D53),"",IF(Results!$D53&lt;Results!$E53,Results!$C53,IF(Results!$D53=Results!$E53,"DRAW",Results!$F53)))</f>
        <v/>
      </c>
      <c r="C53" s="3" t="str">
        <f>IF(ISBLANK(Results!$D53),"",IF(Results!$D53=Results!$E53,Results!$C53,""))</f>
        <v/>
      </c>
      <c r="D53" s="3" t="str">
        <f>IF(ISBLANK(Results!$D53),"",IF(Results!$D53=Results!$E53,Results!F53,""))</f>
        <v/>
      </c>
    </row>
    <row r="54" spans="1:4" ht="14" customHeight="1">
      <c r="A54" s="3" t="str">
        <f>IF(ISBLANK(Results!$D54),"",IF(Results!$D54&gt;Results!$E54,Results!$C54,IF(Results!$D54=Results!$E54,"DRAW",Results!$F54)))</f>
        <v/>
      </c>
      <c r="B54" s="3" t="str">
        <f>IF(ISBLANK(Results!$D54),"",IF(Results!$D54&lt;Results!$E54,Results!$C54,IF(Results!$D54=Results!$E54,"DRAW",Results!$F54)))</f>
        <v/>
      </c>
      <c r="C54" s="3" t="str">
        <f>IF(ISBLANK(Results!$D54),"",IF(Results!$D54=Results!$E54,Results!$C54,""))</f>
        <v/>
      </c>
      <c r="D54" s="3" t="str">
        <f>IF(ISBLANK(Results!$D54),"",IF(Results!$D54=Results!$E54,Results!F54,""))</f>
        <v/>
      </c>
    </row>
    <row r="55" spans="1:4" ht="14" customHeight="1">
      <c r="A55" s="3" t="str">
        <f>IF(ISBLANK(Results!$D55),"",IF(Results!$D55&gt;Results!$E55,Results!$C55,IF(Results!$D55=Results!$E55,"DRAW",Results!$F55)))</f>
        <v/>
      </c>
      <c r="B55" s="3" t="str">
        <f>IF(ISBLANK(Results!$D55),"",IF(Results!$D55&lt;Results!$E55,Results!$C55,IF(Results!$D55=Results!$E55,"DRAW",Results!$F55)))</f>
        <v/>
      </c>
      <c r="C55" s="3" t="str">
        <f>IF(ISBLANK(Results!$D55),"",IF(Results!$D55=Results!$E55,Results!$C55,""))</f>
        <v/>
      </c>
      <c r="D55" s="3" t="str">
        <f>IF(ISBLANK(Results!$D55),"",IF(Results!$D55=Results!$E55,Results!F55,""))</f>
        <v/>
      </c>
    </row>
    <row r="56" spans="1:4" ht="14" customHeight="1">
      <c r="A56" s="3" t="str">
        <f>IF(ISBLANK(Results!$D56),"",IF(Results!$D56&gt;Results!$E56,Results!$C56,IF(Results!$D56=Results!$E56,"DRAW",Results!$F56)))</f>
        <v/>
      </c>
      <c r="B56" s="3" t="str">
        <f>IF(ISBLANK(Results!$D56),"",IF(Results!$D56&lt;Results!$E56,Results!$C56,IF(Results!$D56=Results!$E56,"DRAW",Results!$F56)))</f>
        <v/>
      </c>
      <c r="C56" s="3" t="str">
        <f>IF(ISBLANK(Results!$D56),"",IF(Results!$D56=Results!$E56,Results!$C56,""))</f>
        <v/>
      </c>
      <c r="D56" s="3" t="str">
        <f>IF(ISBLANK(Results!$D56),"",IF(Results!$D56=Results!$E56,Results!F56,""))</f>
        <v/>
      </c>
    </row>
    <row r="57" spans="1:4" ht="14" customHeight="1">
      <c r="A57" s="3" t="str">
        <f>IF(ISBLANK(Results!$D57),"",IF(Results!$D57&gt;Results!$E57,Results!$C57,IF(Results!$D57=Results!$E57,"DRAW",Results!$F57)))</f>
        <v/>
      </c>
      <c r="B57" s="3" t="str">
        <f>IF(ISBLANK(Results!$D57),"",IF(Results!$D57&lt;Results!$E57,Results!$C57,IF(Results!$D57=Results!$E57,"DRAW",Results!$F57)))</f>
        <v/>
      </c>
      <c r="C57" s="3" t="str">
        <f>IF(ISBLANK(Results!$D57),"",IF(Results!$D57=Results!$E57,Results!$C57,""))</f>
        <v/>
      </c>
      <c r="D57" s="3" t="str">
        <f>IF(ISBLANK(Results!$D57),"",IF(Results!$D57=Results!$E57,Results!F57,""))</f>
        <v/>
      </c>
    </row>
    <row r="58" spans="1:4" ht="14" customHeight="1">
      <c r="A58" s="3" t="str">
        <f>IF(ISBLANK(Results!$D50),"",IF(Results!$D50&gt;Results!$E50,Results!$C50,IF(Results!$D50=Results!$E50,"DRAW",Results!$F50)))</f>
        <v/>
      </c>
      <c r="B58" s="3" t="str">
        <f>IF(ISBLANK(Results!$D50),"",IF(Results!$D50&lt;Results!$E50,Results!$C50,IF(Results!$D50=Results!$E50,"DRAW",Results!$F50)))</f>
        <v/>
      </c>
      <c r="C58" s="3" t="str">
        <f>IF(ISBLANK(Results!$D50),"",IF(Results!$D50=Results!$E50,Results!$C50,""))</f>
        <v/>
      </c>
      <c r="D58" s="3" t="str">
        <f>IF(ISBLANK(Results!$D50),"",IF(Results!$D50=Results!$E50,Results!F50,""))</f>
        <v/>
      </c>
    </row>
    <row r="59" spans="1:4" ht="14" customHeight="1">
      <c r="A59" s="3" t="str">
        <f>IF(ISBLANK(Results!$D51),"",IF(Results!$D51&gt;Results!$E51,Results!$C51,IF(Results!$D51=Results!$E51,"DRAW",Results!$F51)))</f>
        <v/>
      </c>
      <c r="B59" s="3" t="str">
        <f>IF(ISBLANK(Results!$D51),"",IF(Results!$D51&lt;Results!$E51,Results!$C51,IF(Results!$D51=Results!$E51,"DRAW",Results!$F51)))</f>
        <v/>
      </c>
      <c r="C59" s="3" t="str">
        <f>IF(ISBLANK(Results!$D51),"",IF(Results!$D51=Results!$E51,Results!$C51,""))</f>
        <v/>
      </c>
      <c r="D59" s="3" t="str">
        <f>IF(ISBLANK(Results!$D51),"",IF(Results!$D51=Results!$E51,Results!F51,""))</f>
        <v/>
      </c>
    </row>
    <row r="60" spans="1:4" ht="14" customHeight="1">
      <c r="A60" s="3" t="str">
        <f>IF(ISBLANK(Results!$D52),"",IF(Results!$D52&gt;Results!$E52,Results!$C52,IF(Results!$D52=Results!$E52,"DRAW",Results!$F52)))</f>
        <v/>
      </c>
      <c r="B60" s="3" t="str">
        <f>IF(ISBLANK(Results!$D52),"",IF(Results!$D52&lt;Results!$E52,Results!$C52,IF(Results!$D52=Results!$E52,"DRAW",Results!$F52)))</f>
        <v/>
      </c>
      <c r="C60" s="3" t="str">
        <f>IF(ISBLANK(Results!$D52),"",IF(Results!$D52=Results!$E52,Results!$C52,""))</f>
        <v/>
      </c>
      <c r="D60" s="3" t="str">
        <f>IF(ISBLANK(Results!$D52),"",IF(Results!$D52=Results!$E52,Results!F52,""))</f>
        <v/>
      </c>
    </row>
    <row r="61" spans="1:4" ht="14" customHeight="1">
      <c r="A61" s="3" t="str">
        <f>IF(ISBLANK(Results!$D53),"",IF(Results!$D53&gt;Results!$E53,Results!$C53,IF(Results!$D53=Results!$E53,"DRAW",Results!$F53)))</f>
        <v/>
      </c>
      <c r="B61" s="3" t="str">
        <f>IF(ISBLANK(Results!$D53),"",IF(Results!$D53&lt;Results!$E53,Results!$C53,IF(Results!$D53=Results!$E53,"DRAW",Results!$F53)))</f>
        <v/>
      </c>
      <c r="C61" s="3" t="str">
        <f>IF(ISBLANK(Results!$D53),"",IF(Results!$D53=Results!$E53,Results!$C53,""))</f>
        <v/>
      </c>
      <c r="D61" s="3" t="str">
        <f>IF(ISBLANK(Results!$D53),"",IF(Results!$D53=Results!$E53,Results!F53,""))</f>
        <v/>
      </c>
    </row>
    <row r="62" spans="1:4" ht="14" customHeight="1">
      <c r="A62" s="3" t="str">
        <f>IF(ISBLANK(Results!$D54),"",IF(Results!$D54&gt;Results!$E54,Results!$C54,IF(Results!$D54=Results!$E54,"DRAW",Results!$F54)))</f>
        <v/>
      </c>
      <c r="B62" s="3" t="str">
        <f>IF(ISBLANK(Results!$D54),"",IF(Results!$D54&lt;Results!$E54,Results!$C54,IF(Results!$D54=Results!$E54,"DRAW",Results!$F54)))</f>
        <v/>
      </c>
      <c r="C62" s="3" t="str">
        <f>IF(ISBLANK(Results!$D54),"",IF(Results!$D54=Results!$E54,Results!$C54,""))</f>
        <v/>
      </c>
      <c r="D62" s="3" t="str">
        <f>IF(ISBLANK(Results!$D54),"",IF(Results!$D54=Results!$E54,Results!F54,""))</f>
        <v/>
      </c>
    </row>
    <row r="63" spans="1:4" ht="14" customHeight="1">
      <c r="A63" s="3" t="str">
        <f>IF(ISBLANK(Results!$D55),"",IF(Results!$D55&gt;Results!$E55,Results!$C55,IF(Results!$D55=Results!$E55,"DRAW",Results!$F55)))</f>
        <v/>
      </c>
      <c r="B63" s="3" t="str">
        <f>IF(ISBLANK(Results!$D55),"",IF(Results!$D55&lt;Results!$E55,Results!$C55,IF(Results!$D55=Results!$E55,"DRAW",Results!$F55)))</f>
        <v/>
      </c>
      <c r="C63" s="3" t="str">
        <f>IF(ISBLANK(Results!$D55),"",IF(Results!$D55=Results!$E55,Results!$C55,""))</f>
        <v/>
      </c>
      <c r="D63" s="3" t="str">
        <f>IF(ISBLANK(Results!$D55),"",IF(Results!$D55=Results!$E55,Results!F55,""))</f>
        <v/>
      </c>
    </row>
    <row r="64" spans="1:4" ht="14" customHeight="1">
      <c r="A64" s="3" t="str">
        <f>IF(ISBLANK(Results!$D56),"",IF(Results!$D56&gt;Results!$E56,Results!$C56,IF(Results!$D56=Results!$E56,"DRAW",Results!$F56)))</f>
        <v/>
      </c>
      <c r="B64" s="3" t="str">
        <f>IF(ISBLANK(Results!$D56),"",IF(Results!$D56&lt;Results!$E56,Results!$C56,IF(Results!$D56=Results!$E56,"DRAW",Results!$F56)))</f>
        <v/>
      </c>
      <c r="C64" s="3" t="str">
        <f>IF(ISBLANK(Results!$D56),"",IF(Results!$D56=Results!$E56,Results!$C56,""))</f>
        <v/>
      </c>
      <c r="D64" s="3" t="str">
        <f>IF(ISBLANK(Results!$D56),"",IF(Results!$D56=Results!$E56,Results!F56,""))</f>
        <v/>
      </c>
    </row>
    <row r="65" spans="1:4" ht="14" customHeight="1">
      <c r="A65" s="3" t="str">
        <f>IF(ISBLANK(Results!$D57),"",IF(Results!$D57&gt;Results!$E57,Results!$C57,IF(Results!$D57=Results!$E57,"DRAW",Results!$F57)))</f>
        <v/>
      </c>
      <c r="B65" s="3" t="str">
        <f>IF(ISBLANK(Results!$D57),"",IF(Results!$D57&lt;Results!$E57,Results!$C57,IF(Results!$D57=Results!$E57,"DRAW",Results!$F57)))</f>
        <v/>
      </c>
      <c r="C65" s="3" t="str">
        <f>IF(ISBLANK(Results!$D57),"",IF(Results!$D57=Results!$E57,Results!$C57,""))</f>
        <v/>
      </c>
      <c r="D65" s="3" t="str">
        <f>IF(ISBLANK(Results!$D57),"",IF(Results!$D57=Results!$E57,Results!F57,""))</f>
        <v/>
      </c>
    </row>
    <row r="66" spans="1:4" ht="14" customHeight="1">
      <c r="A66" s="3" t="str">
        <f>IF(ISBLANK(Results!$D58),"",IF(Results!$D58&gt;Results!$E58,Results!$C58,IF(Results!$D58=Results!$E58,"DRAW",Results!$F58)))</f>
        <v/>
      </c>
      <c r="B66" s="3" t="str">
        <f>IF(ISBLANK(Results!$D58),"",IF(Results!$D58&lt;Results!$E58,Results!$C58,IF(Results!$D58=Results!$E58,"DRAW",Results!$F58)))</f>
        <v/>
      </c>
      <c r="C66" s="3" t="str">
        <f>IF(ISBLANK(Results!$D58),"",IF(Results!$D58=Results!$E58,Results!$C58,""))</f>
        <v/>
      </c>
      <c r="D66" s="3" t="str">
        <f>IF(ISBLANK(Results!$D58),"",IF(Results!$D58=Results!$E58,Results!F58,""))</f>
        <v/>
      </c>
    </row>
    <row r="67" spans="1:4" ht="14" customHeight="1">
      <c r="A67" s="3" t="str">
        <f>IF(ISBLANK(Results!$D59),"",IF(Results!$D59&gt;Results!$E59,Results!$C59,IF(Results!$D59=Results!$E59,"DRAW",Results!$F59)))</f>
        <v/>
      </c>
      <c r="B67" s="3" t="str">
        <f>IF(ISBLANK(Results!$D59),"",IF(Results!$D59&lt;Results!$E59,Results!$C59,IF(Results!$D59=Results!$E59,"DRAW",Results!$F59)))</f>
        <v/>
      </c>
      <c r="C67" s="3" t="str">
        <f>IF(ISBLANK(Results!$D59),"",IF(Results!$D59=Results!$E59,Results!$C59,""))</f>
        <v/>
      </c>
      <c r="D67" s="3" t="str">
        <f>IF(ISBLANK(Results!$D59),"",IF(Results!$D59=Results!$E59,Results!F59,""))</f>
        <v/>
      </c>
    </row>
    <row r="68" spans="1:4" ht="14" customHeight="1">
      <c r="A68" s="3" t="str">
        <f>IF(ISBLANK(Results!$D60),"",IF(Results!$D60&gt;Results!$E60,Results!$C60,IF(Results!$D60=Results!$E60,"DRAW",Results!$F60)))</f>
        <v/>
      </c>
      <c r="B68" s="3" t="str">
        <f>IF(ISBLANK(Results!$D60),"",IF(Results!$D60&lt;Results!$E60,Results!$C60,IF(Results!$D60=Results!$E60,"DRAW",Results!$F60)))</f>
        <v/>
      </c>
      <c r="C68" s="3" t="str">
        <f>IF(ISBLANK(Results!$D60),"",IF(Results!$D60=Results!$E60,Results!$C60,""))</f>
        <v/>
      </c>
      <c r="D68" s="3" t="str">
        <f>IF(ISBLANK(Results!$D60),"",IF(Results!$D60=Results!$E60,Results!F60,""))</f>
        <v/>
      </c>
    </row>
    <row r="69" spans="1:4" ht="14" customHeight="1">
      <c r="A69" s="3" t="str">
        <f>IF(ISBLANK(Results!$D61),"",IF(Results!$D61&gt;Results!$E61,Results!$C61,IF(Results!$D61=Results!$E61,"DRAW",Results!$F61)))</f>
        <v/>
      </c>
      <c r="B69" s="3" t="str">
        <f>IF(ISBLANK(Results!$D61),"",IF(Results!$D61&lt;Results!$E61,Results!$C61,IF(Results!$D61=Results!$E61,"DRAW",Results!$F61)))</f>
        <v/>
      </c>
      <c r="C69" s="3" t="str">
        <f>IF(ISBLANK(Results!$D61),"",IF(Results!$D61=Results!$E61,Results!$C61,""))</f>
        <v/>
      </c>
      <c r="D69" s="3" t="str">
        <f>IF(ISBLANK(Results!$D61),"",IF(Results!$D61=Results!$E61,Results!F61,""))</f>
        <v/>
      </c>
    </row>
    <row r="70" spans="1:4" ht="14" customHeight="1">
      <c r="A70" s="3" t="str">
        <f>IF(ISBLANK(Results!$D62),"",IF(Results!$D62&gt;Results!$E62,Results!$C62,IF(Results!$D62=Results!$E62,"DRAW",Results!$F62)))</f>
        <v/>
      </c>
      <c r="B70" s="3" t="str">
        <f>IF(ISBLANK(Results!$D62),"",IF(Results!$D62&lt;Results!$E62,Results!$C62,IF(Results!$D62=Results!$E62,"DRAW",Results!$F62)))</f>
        <v/>
      </c>
      <c r="C70" s="3" t="str">
        <f>IF(ISBLANK(Results!$D62),"",IF(Results!$D62=Results!$E62,Results!$C62,""))</f>
        <v/>
      </c>
      <c r="D70" s="3" t="str">
        <f>IF(ISBLANK(Results!$D62),"",IF(Results!$D62=Results!$E62,Results!F62,""))</f>
        <v/>
      </c>
    </row>
    <row r="71" spans="1:4" ht="14" customHeight="1">
      <c r="A71" s="3" t="str">
        <f>IF(ISBLANK(Results!$D63),"",IF(Results!$D63&gt;Results!$E63,Results!$C63,IF(Results!$D63=Results!$E63,"DRAW",Results!$F63)))</f>
        <v/>
      </c>
      <c r="B71" s="3" t="str">
        <f>IF(ISBLANK(Results!$D63),"",IF(Results!$D63&lt;Results!$E63,Results!$C63,IF(Results!$D63=Results!$E63,"DRAW",Results!$F63)))</f>
        <v/>
      </c>
      <c r="C71" s="3" t="str">
        <f>IF(ISBLANK(Results!$D63),"",IF(Results!$D63=Results!$E63,Results!$C63,""))</f>
        <v/>
      </c>
      <c r="D71" s="3" t="str">
        <f>IF(ISBLANK(Results!$D63),"",IF(Results!$D63=Results!$E63,Results!F63,""))</f>
        <v/>
      </c>
    </row>
    <row r="72" spans="1:4" ht="14" customHeight="1">
      <c r="A72" s="3" t="str">
        <f>IF(ISBLANK(Results!$D64),"",IF(Results!$D64&gt;Results!$E64,Results!$C64,IF(Results!$D64=Results!$E64,"DRAW",Results!$F64)))</f>
        <v/>
      </c>
      <c r="B72" s="3" t="str">
        <f>IF(ISBLANK(Results!$D64),"",IF(Results!$D64&lt;Results!$E64,Results!$C64,IF(Results!$D64=Results!$E64,"DRAW",Results!$F64)))</f>
        <v/>
      </c>
      <c r="C72" s="3" t="str">
        <f>IF(ISBLANK(Results!$D64),"",IF(Results!$D64=Results!$E64,Results!$C64,""))</f>
        <v/>
      </c>
      <c r="D72" s="3" t="str">
        <f>IF(ISBLANK(Results!$D64),"",IF(Results!$D64=Results!$E64,Results!F64,""))</f>
        <v/>
      </c>
    </row>
    <row r="73" spans="1:4" ht="14" customHeight="1">
      <c r="A73" s="3" t="str">
        <f>IF(ISBLANK(Results!$D65),"",IF(Results!$D65&gt;Results!$E65,Results!$C65,IF(Results!$D65=Results!$E65,"DRAW",Results!$F65)))</f>
        <v/>
      </c>
      <c r="B73" s="3" t="str">
        <f>IF(ISBLANK(Results!$D65),"",IF(Results!$D65&lt;Results!$E65,Results!$C65,IF(Results!$D65=Results!$E65,"DRAW",Results!$F65)))</f>
        <v/>
      </c>
      <c r="C73" s="3" t="str">
        <f>IF(ISBLANK(Results!$D65),"",IF(Results!$D65=Results!$E65,Results!$C65,""))</f>
        <v/>
      </c>
      <c r="D73" s="3" t="str">
        <f>IF(ISBLANK(Results!$D65),"",IF(Results!$D65=Results!$E65,Results!F65,""))</f>
        <v/>
      </c>
    </row>
    <row r="74" spans="1:4" ht="14" customHeight="1">
      <c r="A74" s="3" t="str">
        <f>IF(ISBLANK(Results!$D66),"",IF(Results!$D66&gt;Results!$E66,Results!$C66,IF(Results!$D66=Results!$E66,"DRAW",Results!$F66)))</f>
        <v/>
      </c>
      <c r="B74" s="3" t="str">
        <f>IF(ISBLANK(Results!$D66),"",IF(Results!$D66&lt;Results!$E66,Results!$C66,IF(Results!$D66=Results!$E66,"DRAW",Results!$F66)))</f>
        <v/>
      </c>
      <c r="C74" s="3" t="str">
        <f>IF(ISBLANK(Results!$D66),"",IF(Results!$D66=Results!$E66,Results!$C66,""))</f>
        <v/>
      </c>
      <c r="D74" s="3" t="str">
        <f>IF(ISBLANK(Results!$D66),"",IF(Results!$D66=Results!$E66,Results!F66,""))</f>
        <v/>
      </c>
    </row>
    <row r="75" spans="1:4" ht="14" customHeight="1">
      <c r="A75" s="3" t="str">
        <f>IF(ISBLANK(Results!$D67),"",IF(Results!$D67&gt;Results!$E67,Results!$C67,IF(Results!$D67=Results!$E67,"DRAW",Results!$F67)))</f>
        <v/>
      </c>
      <c r="B75" s="3" t="str">
        <f>IF(ISBLANK(Results!$D67),"",IF(Results!$D67&lt;Results!$E67,Results!$C67,IF(Results!$D67=Results!$E67,"DRAW",Results!$F67)))</f>
        <v/>
      </c>
      <c r="C75" s="3" t="str">
        <f>IF(ISBLANK(Results!$D67),"",IF(Results!$D67=Results!$E67,Results!$C67,""))</f>
        <v/>
      </c>
      <c r="D75" s="3" t="str">
        <f>IF(ISBLANK(Results!$D67),"",IF(Results!$D67=Results!$E67,Results!F67,""))</f>
        <v/>
      </c>
    </row>
    <row r="76" spans="1:4" ht="14" customHeight="1">
      <c r="A76" s="3" t="str">
        <f>IF(ISBLANK(Results!$D68),"",IF(Results!$D68&gt;Results!$E68,Results!$C68,IF(Results!$D68=Results!$E68,"DRAW",Results!$F68)))</f>
        <v/>
      </c>
      <c r="B76" s="3" t="str">
        <f>IF(ISBLANK(Results!$D68),"",IF(Results!$D68&lt;Results!$E68,Results!$C68,IF(Results!$D68=Results!$E68,"DRAW",Results!$F68)))</f>
        <v/>
      </c>
      <c r="C76" s="3" t="str">
        <f>IF(ISBLANK(Results!$D68),"",IF(Results!$D68=Results!$E68,Results!$C68,""))</f>
        <v/>
      </c>
      <c r="D76" s="3" t="str">
        <f>IF(ISBLANK(Results!$D68),"",IF(Results!$D68=Results!$E68,Results!F68,""))</f>
        <v/>
      </c>
    </row>
    <row r="77" spans="1:4" ht="14" customHeight="1">
      <c r="A77" s="3" t="str">
        <f>IF(ISBLANK(Results!$D69),"",IF(Results!$D69&gt;Results!$E69,Results!$C69,IF(Results!$D69=Results!$E69,"DRAW",Results!$F69)))</f>
        <v/>
      </c>
      <c r="B77" s="3" t="str">
        <f>IF(ISBLANK(Results!$D69),"",IF(Results!$D69&lt;Results!$E69,Results!$C69,IF(Results!$D69=Results!$E69,"DRAW",Results!$F69)))</f>
        <v/>
      </c>
      <c r="C77" s="3" t="str">
        <f>IF(ISBLANK(Results!$D69),"",IF(Results!$D69=Results!$E69,Results!$C69,""))</f>
        <v/>
      </c>
      <c r="D77" s="3" t="str">
        <f>IF(ISBLANK(Results!$D69),"",IF(Results!$D69=Results!$E69,Results!F69,""))</f>
        <v/>
      </c>
    </row>
    <row r="78" spans="1:4" ht="14" customHeight="1">
      <c r="A78" s="3" t="str">
        <f>IF(ISBLANK(Results!$D70),"",IF(Results!$D70&gt;Results!$E70,Results!$C70,IF(Results!$D70=Results!$E70,"DRAW",Results!$F70)))</f>
        <v/>
      </c>
      <c r="B78" s="3" t="str">
        <f>IF(ISBLANK(Results!$D70),"",IF(Results!$D70&lt;Results!$E70,Results!$C70,IF(Results!$D70=Results!$E70,"DRAW",Results!$F70)))</f>
        <v/>
      </c>
      <c r="C78" s="3" t="str">
        <f>IF(ISBLANK(Results!$D70),"",IF(Results!$D70=Results!$E70,Results!$C70,""))</f>
        <v/>
      </c>
      <c r="D78" s="3" t="str">
        <f>IF(ISBLANK(Results!$D70),"",IF(Results!$D70=Results!$E70,Results!F70,""))</f>
        <v/>
      </c>
    </row>
    <row r="79" spans="1:4" ht="14" customHeight="1">
      <c r="A79" s="3" t="str">
        <f>IF(ISBLANK(Results!$D71),"",IF(Results!$D71&gt;Results!$E71,Results!$C71,IF(Results!$D71=Results!$E71,"DRAW",Results!$F71)))</f>
        <v/>
      </c>
      <c r="B79" s="3" t="str">
        <f>IF(ISBLANK(Results!$D71),"",IF(Results!$D71&lt;Results!$E71,Results!$C71,IF(Results!$D71=Results!$E71,"DRAW",Results!$F71)))</f>
        <v/>
      </c>
      <c r="C79" s="3" t="str">
        <f>IF(ISBLANK(Results!$D71),"",IF(Results!$D71=Results!$E71,Results!$C71,""))</f>
        <v/>
      </c>
      <c r="D79" s="3" t="str">
        <f>IF(ISBLANK(Results!$D71),"",IF(Results!$D71=Results!$E71,Results!F71,""))</f>
        <v/>
      </c>
    </row>
    <row r="80" spans="1:4" ht="14" customHeight="1">
      <c r="A80" s="3" t="str">
        <f>IF(ISBLANK(Results!$D72),"",IF(Results!$D72&gt;Results!$E72,Results!$C72,IF(Results!$D72=Results!$E72,"DRAW",Results!$F72)))</f>
        <v/>
      </c>
      <c r="B80" s="3" t="str">
        <f>IF(ISBLANK(Results!$D72),"",IF(Results!$D72&lt;Results!$E72,Results!$C72,IF(Results!$D72=Results!$E72,"DRAW",Results!$F72)))</f>
        <v/>
      </c>
      <c r="C80" s="3" t="str">
        <f>IF(ISBLANK(Results!$D72),"",IF(Results!$D72=Results!$E72,Results!$C72,""))</f>
        <v/>
      </c>
      <c r="D80" s="3" t="str">
        <f>IF(ISBLANK(Results!$D72),"",IF(Results!$D72=Results!$E72,Results!F72,""))</f>
        <v/>
      </c>
    </row>
    <row r="81" spans="1:4" ht="14" customHeight="1">
      <c r="A81" s="3" t="str">
        <f>IF(ISBLANK(Results!$D73),"",IF(Results!$D73&gt;Results!$E73,Results!$C73,IF(Results!$D73=Results!$E73,"DRAW",Results!$F73)))</f>
        <v/>
      </c>
      <c r="B81" s="3" t="str">
        <f>IF(ISBLANK(Results!$D73),"",IF(Results!$D73&lt;Results!$E73,Results!$C73,IF(Results!$D73=Results!$E73,"DRAW",Results!$F73)))</f>
        <v/>
      </c>
      <c r="C81" s="3" t="str">
        <f>IF(ISBLANK(Results!$D73),"",IF(Results!$D73=Results!$E73,Results!$C73,""))</f>
        <v/>
      </c>
      <c r="D81" s="3" t="str">
        <f>IF(ISBLANK(Results!$D73),"",IF(Results!$D73=Results!$E73,Results!F73,""))</f>
        <v/>
      </c>
    </row>
    <row r="82" spans="1:4" ht="14" customHeight="1">
      <c r="A82" s="3" t="str">
        <f>IF(ISBLANK(Results!$D74),"",IF(Results!$D74&gt;Results!$E74,Results!$C74,IF(Results!$D74=Results!$E74,"DRAW",Results!$F74)))</f>
        <v/>
      </c>
      <c r="B82" s="3" t="str">
        <f>IF(ISBLANK(Results!$D74),"",IF(Results!$D74&lt;Results!$E74,Results!$C74,IF(Results!$D74=Results!$E74,"DRAW",Results!$F74)))</f>
        <v/>
      </c>
      <c r="C82" s="3" t="str">
        <f>IF(ISBLANK(Results!$D74),"",IF(Results!$D74=Results!$E74,Results!$C74,""))</f>
        <v/>
      </c>
      <c r="D82" s="3" t="str">
        <f>IF(ISBLANK(Results!$D74),"",IF(Results!$D74=Results!$E74,Results!F74,""))</f>
        <v/>
      </c>
    </row>
    <row r="83" spans="1:4" ht="14" customHeight="1">
      <c r="A83" s="3" t="str">
        <f>IF(ISBLANK(Results!$D75),"",IF(Results!$D75&gt;Results!$E75,Results!$C75,IF(Results!$D75=Results!$E75,"DRAW",Results!$F75)))</f>
        <v/>
      </c>
      <c r="B83" s="3" t="str">
        <f>IF(ISBLANK(Results!$D75),"",IF(Results!$D75&lt;Results!$E75,Results!$C75,IF(Results!$D75=Results!$E75,"DRAW",Results!$F75)))</f>
        <v/>
      </c>
      <c r="C83" s="3" t="str">
        <f>IF(ISBLANK(Results!$D75),"",IF(Results!$D75=Results!$E75,Results!$C75,""))</f>
        <v/>
      </c>
      <c r="D83" s="3" t="str">
        <f>IF(ISBLANK(Results!$D75),"",IF(Results!$D75=Results!$E75,Results!F75,""))</f>
        <v/>
      </c>
    </row>
    <row r="84" spans="1:4" ht="14" customHeight="1">
      <c r="A84" s="3" t="str">
        <f>IF(ISBLANK(Results!$D76),"",IF(Results!$D76&gt;Results!$E76,Results!$C76,IF(Results!$D76=Results!$E76,"DRAW",Results!$F76)))</f>
        <v/>
      </c>
      <c r="B84" s="3" t="str">
        <f>IF(ISBLANK(Results!$D76),"",IF(Results!$D76&lt;Results!$E76,Results!$C76,IF(Results!$D76=Results!$E76,"DRAW",Results!$F76)))</f>
        <v/>
      </c>
      <c r="C84" s="3" t="str">
        <f>IF(ISBLANK(Results!$D76),"",IF(Results!$D76=Results!$E76,Results!$C76,""))</f>
        <v/>
      </c>
      <c r="D84" s="3" t="str">
        <f>IF(ISBLANK(Results!$D76),"",IF(Results!$D76=Results!$E76,Results!F76,""))</f>
        <v/>
      </c>
    </row>
    <row r="85" spans="1:4" ht="14" customHeight="1">
      <c r="A85" s="3" t="str">
        <f>IF(ISBLANK(Results!$D77),"",IF(Results!$D77&gt;Results!$E77,Results!$C77,IF(Results!$D77=Results!$E77,"DRAW",Results!$F77)))</f>
        <v/>
      </c>
      <c r="B85" s="3" t="str">
        <f>IF(ISBLANK(Results!$D77),"",IF(Results!$D77&lt;Results!$E77,Results!$C77,IF(Results!$D77=Results!$E77,"DRAW",Results!$F77)))</f>
        <v/>
      </c>
      <c r="C85" s="3" t="str">
        <f>IF(ISBLANK(Results!$D77),"",IF(Results!$D77=Results!$E77,Results!$C77,""))</f>
        <v/>
      </c>
      <c r="D85" s="3" t="str">
        <f>IF(ISBLANK(Results!$D77),"",IF(Results!$D77=Results!$E77,Results!F77,""))</f>
        <v/>
      </c>
    </row>
    <row r="86" spans="1:4" ht="14" customHeight="1">
      <c r="A86" s="3" t="str">
        <f>IF(ISBLANK(Results!$D78),"",IF(Results!$D78&gt;Results!$E78,Results!$C78,IF(Results!$D78=Results!$E78,"DRAW",Results!$F78)))</f>
        <v/>
      </c>
      <c r="B86" s="3" t="str">
        <f>IF(ISBLANK(Results!$D78),"",IF(Results!$D78&lt;Results!$E78,Results!$C78,IF(Results!$D78=Results!$E78,"DRAW",Results!$F78)))</f>
        <v/>
      </c>
      <c r="C86" s="3" t="str">
        <f>IF(ISBLANK(Results!$D78),"",IF(Results!$D78=Results!$E78,Results!$C78,""))</f>
        <v/>
      </c>
      <c r="D86" s="3" t="str">
        <f>IF(ISBLANK(Results!$D78),"",IF(Results!$D78=Results!$E78,Results!F78,""))</f>
        <v/>
      </c>
    </row>
    <row r="87" spans="1:4" ht="14" customHeight="1">
      <c r="A87" s="3" t="str">
        <f>IF(ISBLANK(Results!$D79),"",IF(Results!$D79&gt;Results!$E79,Results!$C79,IF(Results!$D79=Results!$E79,"DRAW",Results!$F79)))</f>
        <v/>
      </c>
      <c r="B87" s="3" t="str">
        <f>IF(ISBLANK(Results!$D79),"",IF(Results!$D79&lt;Results!$E79,Results!$C79,IF(Results!$D79=Results!$E79,"DRAW",Results!$F79)))</f>
        <v/>
      </c>
      <c r="C87" s="3" t="str">
        <f>IF(ISBLANK(Results!$D79),"",IF(Results!$D79=Results!$E79,Results!$C79,""))</f>
        <v/>
      </c>
      <c r="D87" s="3" t="str">
        <f>IF(ISBLANK(Results!$D79),"",IF(Results!$D79=Results!$E79,Results!F79,""))</f>
        <v/>
      </c>
    </row>
    <row r="88" spans="1:4" ht="14" customHeight="1">
      <c r="A88" s="3" t="str">
        <f>IF(ISBLANK(Results!$D80),"",IF(Results!$D80&gt;Results!$E80,Results!$C80,IF(Results!$D80=Results!$E80,"DRAW",Results!$F80)))</f>
        <v/>
      </c>
      <c r="B88" s="3" t="str">
        <f>IF(ISBLANK(Results!$D80),"",IF(Results!$D80&lt;Results!$E80,Results!$C80,IF(Results!$D80=Results!$E80,"DRAW",Results!$F80)))</f>
        <v/>
      </c>
      <c r="C88" s="3" t="str">
        <f>IF(ISBLANK(Results!$D80),"",IF(Results!$D80=Results!$E80,Results!$C80,""))</f>
        <v/>
      </c>
      <c r="D88" s="3" t="str">
        <f>IF(ISBLANK(Results!$D80),"",IF(Results!$D80=Results!$E80,Results!F80,""))</f>
        <v/>
      </c>
    </row>
    <row r="89" spans="1:4" ht="14" customHeight="1">
      <c r="A89" s="3" t="str">
        <f>IF(ISBLANK(Results!$D81),"",IF(Results!$D81&gt;Results!$E81,Results!$C81,IF(Results!$D81=Results!$E81,"DRAW",Results!$F81)))</f>
        <v/>
      </c>
      <c r="B89" s="3" t="str">
        <f>IF(ISBLANK(Results!$D81),"",IF(Results!$D81&lt;Results!$E81,Results!$C81,IF(Results!$D81=Results!$E81,"DRAW",Results!$F81)))</f>
        <v/>
      </c>
      <c r="C89" s="3" t="str">
        <f>IF(ISBLANK(Results!$D81),"",IF(Results!$D81=Results!$E81,Results!$C81,""))</f>
        <v/>
      </c>
      <c r="D89" s="3" t="str">
        <f>IF(ISBLANK(Results!$D81),"",IF(Results!$D81=Results!$E81,Results!F81,""))</f>
        <v/>
      </c>
    </row>
    <row r="90" spans="1:4" ht="14" customHeight="1">
      <c r="A90" s="3" t="str">
        <f>IF(ISBLANK(Results!$D82),"",IF(Results!$D82&gt;Results!$E82,Results!$C82,IF(Results!$D82=Results!$E82,"DRAW",Results!$F82)))</f>
        <v/>
      </c>
      <c r="B90" s="3" t="str">
        <f>IF(ISBLANK(Results!$D82),"",IF(Results!$D82&lt;Results!$E82,Results!$C82,IF(Results!$D82=Results!$E82,"DRAW",Results!$F82)))</f>
        <v/>
      </c>
      <c r="C90" s="3" t="str">
        <f>IF(ISBLANK(Results!$D82),"",IF(Results!$D82=Results!$E82,Results!$C82,""))</f>
        <v/>
      </c>
      <c r="D90" s="3" t="str">
        <f>IF(ISBLANK(Results!$D82),"",IF(Results!$D82=Results!$E82,Results!F82,""))</f>
        <v/>
      </c>
    </row>
    <row r="91" spans="1:4" ht="14" customHeight="1">
      <c r="A91" s="3" t="str">
        <f>IF(ISBLANK(Results!$D83),"",IF(Results!$D83&gt;Results!$E83,Results!$C83,IF(Results!$D83=Results!$E83,"DRAW",Results!$F83)))</f>
        <v/>
      </c>
      <c r="B91" s="3" t="str">
        <f>IF(ISBLANK(Results!$D83),"",IF(Results!$D83&lt;Results!$E83,Results!$C83,IF(Results!$D83=Results!$E83,"DRAW",Results!$F83)))</f>
        <v/>
      </c>
      <c r="C91" s="3" t="str">
        <f>IF(ISBLANK(Results!$D83),"",IF(Results!$D83=Results!$E83,Results!$C83,""))</f>
        <v/>
      </c>
      <c r="D91" s="3" t="str">
        <f>IF(ISBLANK(Results!$D83),"",IF(Results!$D83=Results!$E83,Results!F83,""))</f>
        <v/>
      </c>
    </row>
    <row r="92" spans="1:4" ht="14" customHeight="1">
      <c r="A92" s="3" t="str">
        <f>IF(ISBLANK(Results!$D84),"",IF(Results!$D84&gt;Results!$E84,Results!$C84,IF(Results!$D84=Results!$E84,"DRAW",Results!$F84)))</f>
        <v/>
      </c>
      <c r="B92" s="3" t="str">
        <f>IF(ISBLANK(Results!$D84),"",IF(Results!$D84&lt;Results!$E84,Results!$C84,IF(Results!$D84=Results!$E84,"DRAW",Results!$F84)))</f>
        <v/>
      </c>
      <c r="C92" s="3" t="str">
        <f>IF(ISBLANK(Results!$D84),"",IF(Results!$D84=Results!$E84,Results!$C84,""))</f>
        <v/>
      </c>
      <c r="D92" s="3" t="str">
        <f>IF(ISBLANK(Results!$D84),"",IF(Results!$D84=Results!$E84,Results!F84,""))</f>
        <v/>
      </c>
    </row>
    <row r="93" spans="1:4" ht="14" customHeight="1">
      <c r="A93" s="3" t="str">
        <f>IF(ISBLANK(Results!$D85),"",IF(Results!$D85&gt;Results!$E85,Results!$C85,IF(Results!$D85=Results!$E85,"DRAW",Results!$F85)))</f>
        <v/>
      </c>
      <c r="B93" s="3" t="str">
        <f>IF(ISBLANK(Results!$D85),"",IF(Results!$D85&lt;Results!$E85,Results!$C85,IF(Results!$D85=Results!$E85,"DRAW",Results!$F85)))</f>
        <v/>
      </c>
      <c r="C93" s="3" t="str">
        <f>IF(ISBLANK(Results!$D85),"",IF(Results!$D85=Results!$E85,Results!$C85,""))</f>
        <v/>
      </c>
      <c r="D93" s="3" t="str">
        <f>IF(ISBLANK(Results!$D85),"",IF(Results!$D85=Results!$E85,Results!F85,""))</f>
        <v/>
      </c>
    </row>
    <row r="94" spans="1:4" ht="14" customHeight="1">
      <c r="A94" s="3" t="str">
        <f>IF(ISBLANK(Results!$D86),"",IF(Results!$D86&gt;Results!$E86,Results!$C86,IF(Results!$D86=Results!$E86,"DRAW",Results!$F86)))</f>
        <v/>
      </c>
      <c r="B94" s="3" t="str">
        <f>IF(ISBLANK(Results!$D86),"",IF(Results!$D86&lt;Results!$E86,Results!$C86,IF(Results!$D86=Results!$E86,"DRAW",Results!$F86)))</f>
        <v/>
      </c>
      <c r="C94" s="3" t="str">
        <f>IF(ISBLANK(Results!$D86),"",IF(Results!$D86=Results!$E86,Results!$C86,""))</f>
        <v/>
      </c>
      <c r="D94" s="3" t="str">
        <f>IF(ISBLANK(Results!$D86),"",IF(Results!$D86=Results!$E86,Results!F86,""))</f>
        <v/>
      </c>
    </row>
    <row r="95" spans="1:4" ht="14" customHeight="1">
      <c r="A95" s="3" t="str">
        <f>IF(ISBLANK(Results!$D87),"",IF(Results!$D87&gt;Results!$E87,Results!$C87,IF(Results!$D87=Results!$E87,"DRAW",Results!$F87)))</f>
        <v/>
      </c>
      <c r="B95" s="3" t="str">
        <f>IF(ISBLANK(Results!$D87),"",IF(Results!$D87&lt;Results!$E87,Results!$C87,IF(Results!$D87=Results!$E87,"DRAW",Results!$F87)))</f>
        <v/>
      </c>
      <c r="C95" s="3" t="str">
        <f>IF(ISBLANK(Results!$D87),"",IF(Results!$D87=Results!$E87,Results!$C87,""))</f>
        <v/>
      </c>
      <c r="D95" s="3" t="str">
        <f>IF(ISBLANK(Results!$D87),"",IF(Results!$D87=Results!$E87,Results!F87,""))</f>
        <v/>
      </c>
    </row>
    <row r="96" spans="1:4" ht="14" customHeight="1">
      <c r="A96" s="3" t="str">
        <f>IF(ISBLANK(Results!$D88),"",IF(Results!$D88&gt;Results!$E88,Results!$C88,IF(Results!$D88=Results!$E88,"DRAW",Results!$F88)))</f>
        <v/>
      </c>
      <c r="B96" s="3" t="str">
        <f>IF(ISBLANK(Results!$D88),"",IF(Results!$D88&lt;Results!$E88,Results!$C88,IF(Results!$D88=Results!$E88,"DRAW",Results!$F88)))</f>
        <v/>
      </c>
      <c r="C96" s="3" t="str">
        <f>IF(ISBLANK(Results!$D88),"",IF(Results!$D88=Results!$E88,Results!$C88,""))</f>
        <v/>
      </c>
      <c r="D96" s="3" t="str">
        <f>IF(ISBLANK(Results!$D88),"",IF(Results!$D88=Results!$E88,Results!F88,""))</f>
        <v/>
      </c>
    </row>
    <row r="97" spans="1:4" ht="14" customHeight="1">
      <c r="A97" s="3" t="str">
        <f>IF(ISBLANK(Results!$D89),"",IF(Results!$D89&gt;Results!$E89,Results!$C89,IF(Results!$D89=Results!$E89,"DRAW",Results!$F89)))</f>
        <v/>
      </c>
      <c r="B97" s="3" t="str">
        <f>IF(ISBLANK(Results!$D89),"",IF(Results!$D89&lt;Results!$E89,Results!$C89,IF(Results!$D89=Results!$E89,"DRAW",Results!$F89)))</f>
        <v/>
      </c>
      <c r="C97" s="3" t="str">
        <f>IF(ISBLANK(Results!$D89),"",IF(Results!$D89=Results!$E89,Results!$C89,""))</f>
        <v/>
      </c>
      <c r="D97" s="3" t="str">
        <f>IF(ISBLANK(Results!$D89),"",IF(Results!$D89=Results!$E89,Results!F89,""))</f>
        <v/>
      </c>
    </row>
    <row r="98" spans="1:4" ht="14" customHeight="1">
      <c r="A98" s="3" t="str">
        <f>IF(ISBLANK(Results!$D90),"",IF(Results!$D90&gt;Results!$E90,Results!$C90,IF(Results!$D90=Results!$E90,"DRAW",Results!$F90)))</f>
        <v/>
      </c>
      <c r="B98" s="3" t="str">
        <f>IF(ISBLANK(Results!$D90),"",IF(Results!$D90&lt;Results!$E90,Results!$C90,IF(Results!$D90=Results!$E90,"DRAW",Results!$F90)))</f>
        <v/>
      </c>
      <c r="C98" s="3" t="str">
        <f>IF(ISBLANK(Results!$D90),"",IF(Results!$D90=Results!$E90,Results!$C90,""))</f>
        <v/>
      </c>
      <c r="D98" s="3" t="str">
        <f>IF(ISBLANK(Results!$D90),"",IF(Results!$D90=Results!$E90,Results!F90,""))</f>
        <v/>
      </c>
    </row>
    <row r="99" spans="1:4" ht="14" customHeight="1">
      <c r="A99" s="3" t="str">
        <f>IF(ISBLANK(Results!$D91),"",IF(Results!$D91&gt;Results!$E91,Results!$C91,IF(Results!$D91=Results!$E91,"DRAW",Results!$F91)))</f>
        <v/>
      </c>
      <c r="B99" s="3" t="str">
        <f>IF(ISBLANK(Results!$D91),"",IF(Results!$D91&lt;Results!$E91,Results!$C91,IF(Results!$D91=Results!$E91,"DRAW",Results!$F91)))</f>
        <v/>
      </c>
      <c r="C99" s="3" t="str">
        <f>IF(ISBLANK(Results!$D91),"",IF(Results!$D91=Results!$E91,Results!$C91,""))</f>
        <v/>
      </c>
      <c r="D99" s="3" t="str">
        <f>IF(ISBLANK(Results!$D91),"",IF(Results!$D91=Results!$E91,Results!F91,""))</f>
        <v/>
      </c>
    </row>
    <row r="100" spans="1:4" ht="14" customHeight="1">
      <c r="A100" s="3" t="str">
        <f>IF(ISBLANK(Results!$D92),"",IF(Results!$D92&gt;Results!$E92,Results!$C92,IF(Results!$D92=Results!$E92,"DRAW",Results!$F92)))</f>
        <v/>
      </c>
      <c r="B100" s="3" t="str">
        <f>IF(ISBLANK(Results!$D92),"",IF(Results!$D92&lt;Results!$E92,Results!$C92,IF(Results!$D92=Results!$E92,"DRAW",Results!$F92)))</f>
        <v/>
      </c>
      <c r="C100" s="3" t="str">
        <f>IF(ISBLANK(Results!$D92),"",IF(Results!$D92=Results!$E92,Results!$C92,""))</f>
        <v/>
      </c>
      <c r="D100" s="3" t="str">
        <f>IF(ISBLANK(Results!$D92),"",IF(Results!$D92=Results!$E92,Results!F92,""))</f>
        <v/>
      </c>
    </row>
    <row r="101" spans="1:4" ht="14" customHeight="1">
      <c r="A101" s="3" t="str">
        <f>IF(ISBLANK(Results!$D93),"",IF(Results!$D93&gt;Results!$E93,Results!$C93,IF(Results!$D93=Results!$E93,"DRAW",Results!$F93)))</f>
        <v/>
      </c>
      <c r="B101" s="3" t="str">
        <f>IF(ISBLANK(Results!$D93),"",IF(Results!$D93&lt;Results!$E93,Results!$C93,IF(Results!$D93=Results!$E93,"DRAW",Results!$F93)))</f>
        <v/>
      </c>
      <c r="C101" s="3" t="str">
        <f>IF(ISBLANK(Results!$D93),"",IF(Results!$D93=Results!$E93,Results!$C93,""))</f>
        <v/>
      </c>
      <c r="D101" s="3" t="str">
        <f>IF(ISBLANK(Results!$D93),"",IF(Results!$D93=Results!$E93,Results!F93,""))</f>
        <v/>
      </c>
    </row>
    <row r="102" spans="1:4" ht="14" customHeight="1">
      <c r="A102" s="3" t="str">
        <f>IF(ISBLANK(Results!$D94),"",IF(Results!$D94&gt;Results!$E94,Results!$C94,IF(Results!$D94=Results!$E94,"DRAW",Results!$F94)))</f>
        <v/>
      </c>
      <c r="B102" s="3" t="str">
        <f>IF(ISBLANK(Results!$D94),"",IF(Results!$D94&lt;Results!$E94,Results!$C94,IF(Results!$D94=Results!$E94,"DRAW",Results!$F94)))</f>
        <v/>
      </c>
      <c r="C102" s="3" t="str">
        <f>IF(ISBLANK(Results!$D94),"",IF(Results!$D94=Results!$E94,Results!$C94,""))</f>
        <v/>
      </c>
      <c r="D102" s="3" t="str">
        <f>IF(ISBLANK(Results!$D94),"",IF(Results!$D94=Results!$E94,Results!F94,""))</f>
        <v/>
      </c>
    </row>
    <row r="103" spans="1:4" ht="14" customHeight="1">
      <c r="A103" s="3" t="str">
        <f>IF(ISBLANK(Results!$D95),"",IF(Results!$D95&gt;Results!$E95,Results!$C95,IF(Results!$D95=Results!$E95,"DRAW",Results!$F95)))</f>
        <v/>
      </c>
      <c r="B103" s="3" t="str">
        <f>IF(ISBLANK(Results!$D95),"",IF(Results!$D95&lt;Results!$E95,Results!$C95,IF(Results!$D95=Results!$E95,"DRAW",Results!$F95)))</f>
        <v/>
      </c>
      <c r="C103" s="3" t="str">
        <f>IF(ISBLANK(Results!$D95),"",IF(Results!$D95=Results!$E95,Results!$C95,""))</f>
        <v/>
      </c>
      <c r="D103" s="3" t="str">
        <f>IF(ISBLANK(Results!$D95),"",IF(Results!$D95=Results!$E95,Results!F95,""))</f>
        <v/>
      </c>
    </row>
    <row r="104" spans="1:4" ht="14" customHeight="1">
      <c r="A104" s="3" t="str">
        <f>IF(ISBLANK(Results!$D96),"",IF(Results!$D96&gt;Results!$E96,Results!$C96,IF(Results!$D96=Results!$E96,"DRAW",Results!$F96)))</f>
        <v/>
      </c>
      <c r="B104" s="3" t="str">
        <f>IF(ISBLANK(Results!$D96),"",IF(Results!$D96&lt;Results!$E96,Results!$C96,IF(Results!$D96=Results!$E96,"DRAW",Results!$F96)))</f>
        <v/>
      </c>
      <c r="C104" s="3" t="str">
        <f>IF(ISBLANK(Results!$D96),"",IF(Results!$D96=Results!$E96,Results!$C96,""))</f>
        <v/>
      </c>
      <c r="D104" s="3" t="str">
        <f>IF(ISBLANK(Results!$D96),"",IF(Results!$D96=Results!$E96,Results!F96,""))</f>
        <v/>
      </c>
    </row>
    <row r="105" spans="1:4" ht="14" customHeight="1">
      <c r="A105" s="3" t="str">
        <f>IF(ISBLANK(Results!$D97),"",IF(Results!$D97&gt;Results!$E97,Results!$C97,IF(Results!$D97=Results!$E97,"DRAW",Results!$F97)))</f>
        <v/>
      </c>
      <c r="B105" s="3" t="str">
        <f>IF(ISBLANK(Results!$D97),"",IF(Results!$D97&lt;Results!$E97,Results!$C97,IF(Results!$D97=Results!$E97,"DRAW",Results!$F97)))</f>
        <v/>
      </c>
      <c r="C105" s="3" t="str">
        <f>IF(ISBLANK(Results!$D97),"",IF(Results!$D97=Results!$E97,Results!$C97,""))</f>
        <v/>
      </c>
      <c r="D105" s="3" t="str">
        <f>IF(ISBLANK(Results!$D97),"",IF(Results!$D97=Results!$E97,Results!F97,""))</f>
        <v/>
      </c>
    </row>
    <row r="106" spans="1:4" ht="14" customHeight="1">
      <c r="A106" s="3" t="str">
        <f>IF(ISBLANK(Results!$D98),"",IF(Results!$D98&gt;Results!$E98,Results!$C98,IF(Results!$D98=Results!$E98,"DRAW",Results!$F98)))</f>
        <v/>
      </c>
      <c r="B106" s="3" t="str">
        <f>IF(ISBLANK(Results!$D98),"",IF(Results!$D98&lt;Results!$E98,Results!$C98,IF(Results!$D98=Results!$E98,"DRAW",Results!$F98)))</f>
        <v/>
      </c>
      <c r="C106" s="3" t="str">
        <f>IF(ISBLANK(Results!$D98),"",IF(Results!$D98=Results!$E98,Results!$C98,""))</f>
        <v/>
      </c>
      <c r="D106" s="3" t="str">
        <f>IF(ISBLANK(Results!$D98),"",IF(Results!$D98=Results!$E98,Results!F98,""))</f>
        <v/>
      </c>
    </row>
    <row r="107" spans="1:4" ht="14" customHeight="1">
      <c r="A107" s="3" t="str">
        <f>IF(ISBLANK(Results!$D99),"",IF(Results!$D99&gt;Results!$E99,Results!$C99,IF(Results!$D99=Results!$E99,"DRAW",Results!$F99)))</f>
        <v/>
      </c>
      <c r="B107" s="3" t="str">
        <f>IF(ISBLANK(Results!$D99),"",IF(Results!$D99&lt;Results!$E99,Results!$C99,IF(Results!$D99=Results!$E99,"DRAW",Results!$F99)))</f>
        <v/>
      </c>
      <c r="C107" s="3" t="str">
        <f>IF(ISBLANK(Results!$D99),"",IF(Results!$D99=Results!$E99,Results!$C99,""))</f>
        <v/>
      </c>
      <c r="D107" s="3" t="str">
        <f>IF(ISBLANK(Results!$D99),"",IF(Results!$D99=Results!$E99,Results!F99,""))</f>
        <v/>
      </c>
    </row>
    <row r="108" spans="1:4" ht="14" customHeight="1">
      <c r="A108" s="3" t="str">
        <f>IF(ISBLANK(Results!$D100),"",IF(Results!$D100&gt;Results!$E100,Results!$C100,IF(Results!$D100=Results!$E100,"DRAW",Results!$F100)))</f>
        <v/>
      </c>
      <c r="B108" s="3" t="str">
        <f>IF(ISBLANK(Results!$D100),"",IF(Results!$D100&lt;Results!$E100,Results!$C100,IF(Results!$D100=Results!$E100,"DRAW",Results!$F100)))</f>
        <v/>
      </c>
      <c r="C108" s="3" t="str">
        <f>IF(ISBLANK(Results!$D100),"",IF(Results!$D100=Results!$E100,Results!$C100,""))</f>
        <v/>
      </c>
      <c r="D108" s="3" t="str">
        <f>IF(ISBLANK(Results!$D100),"",IF(Results!$D100=Results!$E100,Results!F100,""))</f>
        <v/>
      </c>
    </row>
    <row r="109" spans="1:4" ht="14" customHeight="1">
      <c r="A109" s="3" t="str">
        <f>IF(ISBLANK(Results!$D101),"",IF(Results!$D101&gt;Results!$E101,Results!$C101,IF(Results!$D101=Results!$E101,"DRAW",Results!$F101)))</f>
        <v/>
      </c>
      <c r="B109" s="3" t="str">
        <f>IF(ISBLANK(Results!$D101),"",IF(Results!$D101&lt;Results!$E101,Results!$C101,IF(Results!$D101=Results!$E101,"DRAW",Results!$F101)))</f>
        <v/>
      </c>
      <c r="C109" s="3" t="str">
        <f>IF(ISBLANK(Results!$D101),"",IF(Results!$D101=Results!$E101,Results!$C101,""))</f>
        <v/>
      </c>
      <c r="D109" s="3" t="str">
        <f>IF(ISBLANK(Results!$D101),"",IF(Results!$D101=Results!$E101,Results!F101,""))</f>
        <v/>
      </c>
    </row>
    <row r="110" spans="1:4" ht="14" customHeight="1">
      <c r="A110" s="3" t="str">
        <f>IF(ISBLANK(Results!$D102),"",IF(Results!$D102&gt;Results!$E102,Results!$C102,IF(Results!$D102=Results!$E102,"DRAW",Results!$F102)))</f>
        <v/>
      </c>
      <c r="B110" s="3" t="str">
        <f>IF(ISBLANK(Results!$D102),"",IF(Results!$D102&lt;Results!$E102,Results!$C102,IF(Results!$D102=Results!$E102,"DRAW",Results!$F102)))</f>
        <v/>
      </c>
      <c r="C110" s="3" t="str">
        <f>IF(ISBLANK(Results!$D102),"",IF(Results!$D102=Results!$E102,Results!$C102,""))</f>
        <v/>
      </c>
      <c r="D110" s="3" t="str">
        <f>IF(ISBLANK(Results!$D102),"",IF(Results!$D102=Results!$E102,Results!F102,""))</f>
        <v/>
      </c>
    </row>
    <row r="111" spans="1:4" ht="14" customHeight="1">
      <c r="A111" s="3" t="str">
        <f>IF(ISBLANK(Results!$D103),"",IF(Results!$D103&gt;Results!$E103,Results!$C103,IF(Results!$D103=Results!$E103,"DRAW",Results!$F103)))</f>
        <v/>
      </c>
      <c r="B111" s="3" t="str">
        <f>IF(ISBLANK(Results!$D103),"",IF(Results!$D103&lt;Results!$E103,Results!$C103,IF(Results!$D103=Results!$E103,"DRAW",Results!$F103)))</f>
        <v/>
      </c>
      <c r="C111" s="3" t="str">
        <f>IF(ISBLANK(Results!$D103),"",IF(Results!$D103=Results!$E103,Results!$C103,""))</f>
        <v/>
      </c>
      <c r="D111" s="3" t="str">
        <f>IF(ISBLANK(Results!$D103),"",IF(Results!$D103=Results!$E103,Results!F103,""))</f>
        <v/>
      </c>
    </row>
    <row r="112" spans="1:4" ht="14" customHeight="1">
      <c r="A112" s="3" t="str">
        <f>IF(ISBLANK(Results!$D104),"",IF(Results!$D104&gt;Results!$E104,Results!$C104,IF(Results!$D104=Results!$E104,"DRAW",Results!$F104)))</f>
        <v/>
      </c>
      <c r="B112" s="3" t="str">
        <f>IF(ISBLANK(Results!$D104),"",IF(Results!$D104&lt;Results!$E104,Results!$C104,IF(Results!$D104=Results!$E104,"DRAW",Results!$F104)))</f>
        <v/>
      </c>
      <c r="C112" s="3" t="str">
        <f>IF(ISBLANK(Results!$D104),"",IF(Results!$D104=Results!$E104,Results!$C104,""))</f>
        <v/>
      </c>
      <c r="D112" s="3" t="str">
        <f>IF(ISBLANK(Results!$D104),"",IF(Results!$D104=Results!$E104,Results!F104,""))</f>
        <v/>
      </c>
    </row>
    <row r="113" spans="1:4" ht="14" customHeight="1">
      <c r="A113" s="3" t="str">
        <f>IF(ISBLANK(Results!$D105),"",IF(Results!$D105&gt;Results!$E105,Results!$C105,IF(Results!$D105=Results!$E105,"DRAW",Results!$F105)))</f>
        <v/>
      </c>
      <c r="B113" s="3" t="str">
        <f>IF(ISBLANK(Results!$D105),"",IF(Results!$D105&lt;Results!$E105,Results!$C105,IF(Results!$D105=Results!$E105,"DRAW",Results!$F105)))</f>
        <v/>
      </c>
      <c r="C113" s="3" t="str">
        <f>IF(ISBLANK(Results!$D105),"",IF(Results!$D105=Results!$E105,Results!$C105,""))</f>
        <v/>
      </c>
      <c r="D113" s="3" t="str">
        <f>IF(ISBLANK(Results!$D105),"",IF(Results!$D105=Results!$E105,Results!F105,""))</f>
        <v/>
      </c>
    </row>
    <row r="114" spans="1:4" ht="14" customHeight="1">
      <c r="A114" s="3" t="str">
        <f>IF(ISBLANK(Results!$D106),"",IF(Results!$D106&gt;Results!$E106,Results!$C106,IF(Results!$D106=Results!$E106,"DRAW",Results!$F106)))</f>
        <v/>
      </c>
      <c r="B114" s="3" t="str">
        <f>IF(ISBLANK(Results!$D106),"",IF(Results!$D106&lt;Results!$E106,Results!$C106,IF(Results!$D106=Results!$E106,"DRAW",Results!$F106)))</f>
        <v/>
      </c>
      <c r="C114" s="3" t="str">
        <f>IF(ISBLANK(Results!$D106),"",IF(Results!$D106=Results!$E106,Results!$C106,""))</f>
        <v/>
      </c>
      <c r="D114" s="3" t="str">
        <f>IF(ISBLANK(Results!$D106),"",IF(Results!$D106=Results!$E106,Results!F106,""))</f>
        <v/>
      </c>
    </row>
    <row r="115" spans="1:4" ht="14" customHeight="1">
      <c r="A115" s="3" t="str">
        <f>IF(ISBLANK(Results!$D107),"",IF(Results!$D107&gt;Results!$E107,Results!$C107,IF(Results!$D107=Results!$E107,"DRAW",Results!$F107)))</f>
        <v/>
      </c>
      <c r="B115" s="3" t="str">
        <f>IF(ISBLANK(Results!$D107),"",IF(Results!$D107&lt;Results!$E107,Results!$C107,IF(Results!$D107=Results!$E107,"DRAW",Results!$F107)))</f>
        <v/>
      </c>
      <c r="C115" s="3" t="str">
        <f>IF(ISBLANK(Results!$D107),"",IF(Results!$D107=Results!$E107,Results!$C107,""))</f>
        <v/>
      </c>
      <c r="D115" s="3" t="str">
        <f>IF(ISBLANK(Results!$D107),"",IF(Results!$D107=Results!$E107,Results!F107,""))</f>
        <v/>
      </c>
    </row>
    <row r="116" spans="1:4" ht="14" customHeight="1">
      <c r="A116" s="3" t="str">
        <f>IF(ISBLANK(Results!$D108),"",IF(Results!$D108&gt;Results!$E108,Results!$C108,IF(Results!$D108=Results!$E108,"DRAW",Results!$F108)))</f>
        <v/>
      </c>
      <c r="B116" s="3" t="str">
        <f>IF(ISBLANK(Results!$D108),"",IF(Results!$D108&lt;Results!$E108,Results!$C108,IF(Results!$D108=Results!$E108,"DRAW",Results!$F108)))</f>
        <v/>
      </c>
      <c r="C116" s="3" t="str">
        <f>IF(ISBLANK(Results!$D108),"",IF(Results!$D108=Results!$E108,Results!$C108,""))</f>
        <v/>
      </c>
      <c r="D116" s="3" t="str">
        <f>IF(ISBLANK(Results!$D108),"",IF(Results!$D108=Results!$E108,Results!F108,""))</f>
        <v/>
      </c>
    </row>
    <row r="117" spans="1:4" ht="14" customHeight="1">
      <c r="A117" s="3" t="str">
        <f>IF(ISBLANK(Results!$D109),"",IF(Results!$D109&gt;Results!$E109,Results!$C109,IF(Results!$D109=Results!$E109,"DRAW",Results!$F109)))</f>
        <v/>
      </c>
      <c r="B117" s="3" t="str">
        <f>IF(ISBLANK(Results!$D109),"",IF(Results!$D109&lt;Results!$E109,Results!$C109,IF(Results!$D109=Results!$E109,"DRAW",Results!$F109)))</f>
        <v/>
      </c>
      <c r="C117" s="3" t="str">
        <f>IF(ISBLANK(Results!$D109),"",IF(Results!$D109=Results!$E109,Results!$C109,""))</f>
        <v/>
      </c>
      <c r="D117" s="3" t="str">
        <f>IF(ISBLANK(Results!$D109),"",IF(Results!$D109=Results!$E109,Results!F109,""))</f>
        <v/>
      </c>
    </row>
    <row r="118" spans="1:4" ht="14" customHeight="1">
      <c r="A118" s="3" t="str">
        <f>IF(ISBLANK(Results!$D110),"",IF(Results!$D110&gt;Results!$E110,Results!$C110,IF(Results!$D110=Results!$E110,"DRAW",Results!$F110)))</f>
        <v/>
      </c>
      <c r="B118" s="3" t="str">
        <f>IF(ISBLANK(Results!$D110),"",IF(Results!$D110&lt;Results!$E110,Results!$C110,IF(Results!$D110=Results!$E110,"DRAW",Results!$F110)))</f>
        <v/>
      </c>
      <c r="C118" s="3" t="str">
        <f>IF(ISBLANK(Results!$D110),"",IF(Results!$D110=Results!$E110,Results!$C110,""))</f>
        <v/>
      </c>
      <c r="D118" s="3" t="str">
        <f>IF(ISBLANK(Results!$D110),"",IF(Results!$D110=Results!$E110,Results!F110,""))</f>
        <v/>
      </c>
    </row>
    <row r="119" spans="1:4" ht="14" customHeight="1">
      <c r="A119" s="3" t="str">
        <f>IF(ISBLANK(Results!$D111),"",IF(Results!$D111&gt;Results!$E111,Results!$C111,IF(Results!$D111=Results!$E111,"DRAW",Results!$F111)))</f>
        <v/>
      </c>
      <c r="B119" s="3" t="str">
        <f>IF(ISBLANK(Results!$D111),"",IF(Results!$D111&lt;Results!$E111,Results!$C111,IF(Results!$D111=Results!$E111,"DRAW",Results!$F111)))</f>
        <v/>
      </c>
      <c r="C119" s="3" t="str">
        <f>IF(ISBLANK(Results!$D111),"",IF(Results!$D111=Results!$E111,Results!$C111,""))</f>
        <v/>
      </c>
      <c r="D119" s="3" t="str">
        <f>IF(ISBLANK(Results!$D111),"",IF(Results!$D111=Results!$E111,Results!F111,""))</f>
        <v/>
      </c>
    </row>
    <row r="120" spans="1:4" ht="14" customHeight="1">
      <c r="A120" s="3" t="str">
        <f>IF(ISBLANK(Results!$D112),"",IF(Results!$D112&gt;Results!$E112,Results!$C112,IF(Results!$D112=Results!$E112,"DRAW",Results!$F112)))</f>
        <v/>
      </c>
      <c r="B120" s="3" t="str">
        <f>IF(ISBLANK(Results!$D112),"",IF(Results!$D112&lt;Results!$E112,Results!$C112,IF(Results!$D112=Results!$E112,"DRAW",Results!$F112)))</f>
        <v/>
      </c>
      <c r="C120" s="3" t="str">
        <f>IF(ISBLANK(Results!$D112),"",IF(Results!$D112=Results!$E112,Results!$C112,""))</f>
        <v/>
      </c>
      <c r="D120" s="3" t="str">
        <f>IF(ISBLANK(Results!$D112),"",IF(Results!$D112=Results!$E112,Results!F112,""))</f>
        <v/>
      </c>
    </row>
    <row r="121" spans="1:4" ht="14" customHeight="1">
      <c r="A121" s="3" t="str">
        <f>IF(ISBLANK(Results!$D113),"",IF(Results!$D113&gt;Results!$E113,Results!$C113,IF(Results!$D113=Results!$E113,"DRAW",Results!$F113)))</f>
        <v/>
      </c>
      <c r="B121" s="3" t="str">
        <f>IF(ISBLANK(Results!$D113),"",IF(Results!$D113&lt;Results!$E113,Results!$C113,IF(Results!$D113=Results!$E113,"DRAW",Results!$F113)))</f>
        <v/>
      </c>
      <c r="C121" s="3" t="str">
        <f>IF(ISBLANK(Results!$D113),"",IF(Results!$D113=Results!$E113,Results!$C113,""))</f>
        <v/>
      </c>
      <c r="D121" s="3" t="str">
        <f>IF(ISBLANK(Results!$D113),"",IF(Results!$D113=Results!$E113,Results!F113,""))</f>
        <v/>
      </c>
    </row>
    <row r="122" spans="1:4" ht="14" customHeight="1">
      <c r="A122" s="3" t="str">
        <f>IF(ISBLANK(Results!$D114),"",IF(Results!$D114&gt;Results!$E114,Results!$C114,IF(Results!$D114=Results!$E114,"DRAW",Results!$F114)))</f>
        <v/>
      </c>
      <c r="B122" s="3" t="str">
        <f>IF(ISBLANK(Results!$D114),"",IF(Results!$D114&lt;Results!$E114,Results!$C114,IF(Results!$D114=Results!$E114,"DRAW",Results!$F114)))</f>
        <v/>
      </c>
      <c r="C122" s="3" t="str">
        <f>IF(ISBLANK(Results!$D114),"",IF(Results!$D114=Results!$E114,Results!$C114,""))</f>
        <v/>
      </c>
      <c r="D122" s="3" t="str">
        <f>IF(ISBLANK(Results!$D114),"",IF(Results!$D114=Results!$E114,Results!F114,""))</f>
        <v/>
      </c>
    </row>
    <row r="123" spans="1:4" ht="14" customHeight="1">
      <c r="A123" s="3" t="str">
        <f>IF(ISBLANK(Results!$D115),"",IF(Results!$D115&gt;Results!$E115,Results!$C115,IF(Results!$D115=Results!$E115,"DRAW",Results!$F115)))</f>
        <v/>
      </c>
      <c r="B123" s="3" t="str">
        <f>IF(ISBLANK(Results!$D115),"",IF(Results!$D115&lt;Results!$E115,Results!$C115,IF(Results!$D115=Results!$E115,"DRAW",Results!$F115)))</f>
        <v/>
      </c>
      <c r="C123" s="3" t="str">
        <f>IF(ISBLANK(Results!$D115),"",IF(Results!$D115=Results!$E115,Results!$C115,""))</f>
        <v/>
      </c>
      <c r="D123" s="3" t="str">
        <f>IF(ISBLANK(Results!$D115),"",IF(Results!$D115=Results!$E115,Results!F115,""))</f>
        <v/>
      </c>
    </row>
    <row r="124" spans="1:4" ht="14" customHeight="1">
      <c r="A124" s="3" t="str">
        <f>IF(ISBLANK(Results!$D116),"",IF(Results!$D116&gt;Results!$E116,Results!$C116,IF(Results!$D116=Results!$E116,"DRAW",Results!$F116)))</f>
        <v/>
      </c>
      <c r="B124" s="3" t="str">
        <f>IF(ISBLANK(Results!$D116),"",IF(Results!$D116&lt;Results!$E116,Results!$C116,IF(Results!$D116=Results!$E116,"DRAW",Results!$F116)))</f>
        <v/>
      </c>
      <c r="C124" s="3" t="str">
        <f>IF(ISBLANK(Results!$D116),"",IF(Results!$D116=Results!$E116,Results!$C116,""))</f>
        <v/>
      </c>
      <c r="D124" s="3" t="str">
        <f>IF(ISBLANK(Results!$D116),"",IF(Results!$D116=Results!$E116,Results!F116,""))</f>
        <v/>
      </c>
    </row>
    <row r="125" spans="1:4" ht="14" customHeight="1">
      <c r="A125" s="3" t="str">
        <f>IF(ISBLANK(Results!$D117),"",IF(Results!$D117&gt;Results!$E117,Results!$C117,IF(Results!$D117=Results!$E117,"DRAW",Results!$F117)))</f>
        <v/>
      </c>
      <c r="B125" s="3" t="str">
        <f>IF(ISBLANK(Results!$D117),"",IF(Results!$D117&lt;Results!$E117,Results!$C117,IF(Results!$D117=Results!$E117,"DRAW",Results!$F117)))</f>
        <v/>
      </c>
      <c r="C125" s="3" t="str">
        <f>IF(ISBLANK(Results!$D117),"",IF(Results!$D117=Results!$E117,Results!$C117,""))</f>
        <v/>
      </c>
      <c r="D125" s="3" t="str">
        <f>IF(ISBLANK(Results!$D117),"",IF(Results!$D117=Results!$E117,Results!F117,""))</f>
        <v/>
      </c>
    </row>
    <row r="126" spans="1:4" ht="14" customHeight="1">
      <c r="A126" s="3" t="str">
        <f>IF(ISBLANK(Results!$D118),"",IF(Results!$D118&gt;Results!$E118,Results!$C118,IF(Results!$D118=Results!$E118,"DRAW",Results!$F118)))</f>
        <v/>
      </c>
      <c r="B126" s="3" t="str">
        <f>IF(ISBLANK(Results!$D118),"",IF(Results!$D118&lt;Results!$E118,Results!$C118,IF(Results!$D118=Results!$E118,"DRAW",Results!$F118)))</f>
        <v/>
      </c>
      <c r="C126" s="3" t="str">
        <f>IF(ISBLANK(Results!$D118),"",IF(Results!$D118=Results!$E118,Results!$C118,""))</f>
        <v/>
      </c>
      <c r="D126" s="3" t="str">
        <f>IF(ISBLANK(Results!$D118),"",IF(Results!$D118=Results!$E118,Results!F118,""))</f>
        <v/>
      </c>
    </row>
    <row r="127" spans="1:4" ht="14" customHeight="1">
      <c r="A127" s="3" t="str">
        <f>IF(ISBLANK(Results!$D119),"",IF(Results!$D119&gt;Results!$E119,Results!$C119,IF(Results!$D119=Results!$E119,"DRAW",Results!$F119)))</f>
        <v/>
      </c>
      <c r="B127" s="3" t="str">
        <f>IF(ISBLANK(Results!$D119),"",IF(Results!$D119&lt;Results!$E119,Results!$C119,IF(Results!$D119=Results!$E119,"DRAW",Results!$F119)))</f>
        <v/>
      </c>
      <c r="C127" s="3" t="str">
        <f>IF(ISBLANK(Results!$D119),"",IF(Results!$D119=Results!$E119,Results!$C119,""))</f>
        <v/>
      </c>
      <c r="D127" s="3" t="str">
        <f>IF(ISBLANK(Results!$D119),"",IF(Results!$D119=Results!$E119,Results!F119,""))</f>
        <v/>
      </c>
    </row>
    <row r="128" spans="1:4" ht="14" customHeight="1">
      <c r="A128" s="3" t="str">
        <f>IF(ISBLANK(Results!$D120),"",IF(Results!$D120&gt;Results!$E120,Results!$C120,IF(Results!$D120=Results!$E120,"DRAW",Results!$F120)))</f>
        <v/>
      </c>
      <c r="B128" s="3" t="str">
        <f>IF(ISBLANK(Results!$D120),"",IF(Results!$D120&lt;Results!$E120,Results!$C120,IF(Results!$D120=Results!$E120,"DRAW",Results!$F120)))</f>
        <v/>
      </c>
      <c r="C128" s="3" t="str">
        <f>IF(ISBLANK(Results!$D120),"",IF(Results!$D120=Results!$E120,Results!$C120,""))</f>
        <v/>
      </c>
      <c r="D128" s="3" t="str">
        <f>IF(ISBLANK(Results!$D120),"",IF(Results!$D120=Results!$E120,Results!F120,""))</f>
        <v/>
      </c>
    </row>
    <row r="129" spans="1:4" ht="14" customHeight="1">
      <c r="A129" s="3" t="str">
        <f>IF(ISBLANK(Results!$D121),"",IF(Results!$D121&gt;Results!$E121,Results!$C121,IF(Results!$D121=Results!$E121,"DRAW",Results!$F121)))</f>
        <v/>
      </c>
      <c r="B129" s="3" t="str">
        <f>IF(ISBLANK(Results!$D121),"",IF(Results!$D121&lt;Results!$E121,Results!$C121,IF(Results!$D121=Results!$E121,"DRAW",Results!$F121)))</f>
        <v/>
      </c>
      <c r="C129" s="3" t="str">
        <f>IF(ISBLANK(Results!$D121),"",IF(Results!$D121=Results!$E121,Results!$C121,""))</f>
        <v/>
      </c>
      <c r="D129" s="3" t="str">
        <f>IF(ISBLANK(Results!$D121),"",IF(Results!$D121=Results!$E121,Results!F121,""))</f>
        <v/>
      </c>
    </row>
    <row r="130" spans="1:4" ht="14" customHeight="1">
      <c r="A130" s="3" t="str">
        <f>IF(ISBLANK(Results!$D122),"",IF(Results!$D122&gt;Results!$E122,Results!$C122,IF(Results!$D122=Results!$E122,"DRAW",Results!$F122)))</f>
        <v/>
      </c>
      <c r="B130" s="3" t="str">
        <f>IF(ISBLANK(Results!$D122),"",IF(Results!$D122&lt;Results!$E122,Results!$C122,IF(Results!$D122=Results!$E122,"DRAW",Results!$F122)))</f>
        <v/>
      </c>
      <c r="C130" s="3" t="str">
        <f>IF(ISBLANK(Results!$D122),"",IF(Results!$D122=Results!$E122,Results!$C122,""))</f>
        <v/>
      </c>
      <c r="D130" s="3" t="str">
        <f>IF(ISBLANK(Results!$D122),"",IF(Results!$D122=Results!$E122,Results!F122,""))</f>
        <v/>
      </c>
    </row>
    <row r="131" spans="1:4" ht="14" customHeight="1">
      <c r="A131" s="3" t="str">
        <f>IF(ISBLANK(Results!$D123),"",IF(Results!$D123&gt;Results!$E123,Results!$C123,IF(Results!$D123=Results!$E123,"DRAW",Results!$F123)))</f>
        <v/>
      </c>
      <c r="B131" s="3" t="str">
        <f>IF(ISBLANK(Results!$D123),"",IF(Results!$D123&lt;Results!$E123,Results!$C123,IF(Results!$D123=Results!$E123,"DRAW",Results!$F123)))</f>
        <v/>
      </c>
      <c r="C131" s="3" t="str">
        <f>IF(ISBLANK(Results!$D123),"",IF(Results!$D123=Results!$E123,Results!$C123,""))</f>
        <v/>
      </c>
      <c r="D131" s="3" t="str">
        <f>IF(ISBLANK(Results!$D123),"",IF(Results!$D123=Results!$E123,Results!F123,""))</f>
        <v/>
      </c>
    </row>
    <row r="132" spans="1:4" ht="14" customHeight="1">
      <c r="A132" s="3" t="str">
        <f>IF(ISBLANK(Results!$D124),"",IF(Results!$D124&gt;Results!$E124,Results!$C124,IF(Results!$D124=Results!$E124,"DRAW",Results!$F124)))</f>
        <v/>
      </c>
      <c r="B132" s="3" t="str">
        <f>IF(ISBLANK(Results!$D124),"",IF(Results!$D124&lt;Results!$E124,Results!$C124,IF(Results!$D124=Results!$E124,"DRAW",Results!$F124)))</f>
        <v/>
      </c>
      <c r="C132" s="3" t="str">
        <f>IF(ISBLANK(Results!$D124),"",IF(Results!$D124=Results!$E124,Results!$C124,""))</f>
        <v/>
      </c>
      <c r="D132" s="3" t="str">
        <f>IF(ISBLANK(Results!$D124),"",IF(Results!$D124=Results!$E124,Results!F124,""))</f>
        <v/>
      </c>
    </row>
    <row r="133" spans="1:4" ht="14" customHeight="1">
      <c r="A133" s="3" t="str">
        <f>IF(ISBLANK(Results!$D125),"",IF(Results!$D125&gt;Results!$E125,Results!$C125,IF(Results!$D125=Results!$E125,"DRAW",Results!$F125)))</f>
        <v/>
      </c>
      <c r="B133" s="3" t="str">
        <f>IF(ISBLANK(Results!$D125),"",IF(Results!$D125&lt;Results!$E125,Results!$C125,IF(Results!$D125=Results!$E125,"DRAW",Results!$F125)))</f>
        <v/>
      </c>
      <c r="C133" s="3" t="str">
        <f>IF(ISBLANK(Results!$D125),"",IF(Results!$D125=Results!$E125,Results!$C125,""))</f>
        <v/>
      </c>
      <c r="D133" s="3" t="str">
        <f>IF(ISBLANK(Results!$D125),"",IF(Results!$D125=Results!$E125,Results!F125,""))</f>
        <v/>
      </c>
    </row>
    <row r="134" spans="1:4" ht="14" customHeight="1">
      <c r="A134" s="3" t="str">
        <f>IF(ISBLANK(Results!$D126),"",IF(Results!$D126&gt;Results!$E126,Results!$C126,IF(Results!$D126=Results!$E126,"DRAW",Results!$F126)))</f>
        <v/>
      </c>
      <c r="B134" s="3" t="str">
        <f>IF(ISBLANK(Results!$D126),"",IF(Results!$D126&lt;Results!$E126,Results!$C126,IF(Results!$D126=Results!$E126,"DRAW",Results!$F126)))</f>
        <v/>
      </c>
      <c r="C134" s="3" t="str">
        <f>IF(ISBLANK(Results!$D126),"",IF(Results!$D126=Results!$E126,Results!$C126,""))</f>
        <v/>
      </c>
      <c r="D134" s="3" t="str">
        <f>IF(ISBLANK(Results!$D126),"",IF(Results!$D126=Results!$E126,Results!F126,""))</f>
        <v/>
      </c>
    </row>
    <row r="135" spans="1:4" ht="14" customHeight="1">
      <c r="A135" s="3" t="str">
        <f>IF(ISBLANK(Results!$D127),"",IF(Results!$D127&gt;Results!$E127,Results!$C127,IF(Results!$D127=Results!$E127,"DRAW",Results!$F127)))</f>
        <v/>
      </c>
      <c r="B135" s="3" t="str">
        <f>IF(ISBLANK(Results!$D127),"",IF(Results!$D127&lt;Results!$E127,Results!$C127,IF(Results!$D127=Results!$E127,"DRAW",Results!$F127)))</f>
        <v/>
      </c>
      <c r="C135" s="3" t="str">
        <f>IF(ISBLANK(Results!$D127),"",IF(Results!$D127=Results!$E127,Results!$C127,""))</f>
        <v/>
      </c>
      <c r="D135" s="3" t="str">
        <f>IF(ISBLANK(Results!$D127),"",IF(Results!$D127=Results!$E127,Results!F127,""))</f>
        <v/>
      </c>
    </row>
    <row r="136" spans="1:4" ht="14" customHeight="1">
      <c r="A136" s="3" t="str">
        <f>IF(ISBLANK(Results!$D128),"",IF(Results!$D128&gt;Results!$E128,Results!$C128,IF(Results!$D128=Results!$E128,"DRAW",Results!$F128)))</f>
        <v/>
      </c>
      <c r="B136" s="3" t="str">
        <f>IF(ISBLANK(Results!$D128),"",IF(Results!$D128&lt;Results!$E128,Results!$C128,IF(Results!$D128=Results!$E128,"DRAW",Results!$F128)))</f>
        <v/>
      </c>
      <c r="C136" s="3" t="str">
        <f>IF(ISBLANK(Results!$D128),"",IF(Results!$D128=Results!$E128,Results!$C128,""))</f>
        <v/>
      </c>
      <c r="D136" s="3" t="str">
        <f>IF(ISBLANK(Results!$D128),"",IF(Results!$D128=Results!$E128,Results!F128,""))</f>
        <v/>
      </c>
    </row>
    <row r="137" spans="1:4" ht="14" customHeight="1">
      <c r="A137" s="3" t="str">
        <f>IF(ISBLANK(Results!$D129),"",IF(Results!$D129&gt;Results!$E129,Results!$C129,IF(Results!$D129=Results!$E129,"DRAW",Results!$F129)))</f>
        <v/>
      </c>
      <c r="B137" s="3" t="str">
        <f>IF(ISBLANK(Results!$D129),"",IF(Results!$D129&lt;Results!$E129,Results!$C129,IF(Results!$D129=Results!$E129,"DRAW",Results!$F129)))</f>
        <v/>
      </c>
      <c r="C137" s="3" t="str">
        <f>IF(ISBLANK(Results!$D129),"",IF(Results!$D129=Results!$E129,Results!$C129,""))</f>
        <v/>
      </c>
      <c r="D137" s="3" t="str">
        <f>IF(ISBLANK(Results!$D129),"",IF(Results!$D129=Results!$E129,Results!F129,""))</f>
        <v/>
      </c>
    </row>
    <row r="138" spans="1:4" ht="14" customHeight="1">
      <c r="A138" s="3" t="str">
        <f>IF(ISBLANK(Results!$D130),"",IF(Results!$D130&gt;Results!$E130,Results!$C130,IF(Results!$D130=Results!$E130,"DRAW",Results!$F130)))</f>
        <v/>
      </c>
      <c r="B138" s="3" t="str">
        <f>IF(ISBLANK(Results!$D130),"",IF(Results!$D130&lt;Results!$E130,Results!$C130,IF(Results!$D130=Results!$E130,"DRAW",Results!$F130)))</f>
        <v/>
      </c>
      <c r="C138" s="3" t="str">
        <f>IF(ISBLANK(Results!$D130),"",IF(Results!$D130=Results!$E130,Results!$C130,""))</f>
        <v/>
      </c>
      <c r="D138" s="3" t="str">
        <f>IF(ISBLANK(Results!$D130),"",IF(Results!$D130=Results!$E130,Results!F130,""))</f>
        <v/>
      </c>
    </row>
    <row r="139" spans="1:4" ht="14" customHeight="1">
      <c r="A139" s="3" t="str">
        <f>IF(ISBLANK(Results!$D131),"",IF(Results!$D131&gt;Results!$E131,Results!$C131,IF(Results!$D131=Results!$E131,"DRAW",Results!$F131)))</f>
        <v/>
      </c>
      <c r="B139" s="3" t="str">
        <f>IF(ISBLANK(Results!$D131),"",IF(Results!$D131&lt;Results!$E131,Results!$C131,IF(Results!$D131=Results!$E131,"DRAW",Results!$F131)))</f>
        <v/>
      </c>
      <c r="C139" s="3" t="str">
        <f>IF(ISBLANK(Results!$D131),"",IF(Results!$D131=Results!$E131,Results!$C131,""))</f>
        <v/>
      </c>
      <c r="D139" s="3" t="str">
        <f>IF(ISBLANK(Results!$D131),"",IF(Results!$D131=Results!$E131,Results!F131,""))</f>
        <v/>
      </c>
    </row>
    <row r="140" spans="1:4" ht="14" customHeight="1">
      <c r="A140" s="3" t="str">
        <f>IF(ISBLANK(Results!$D132),"",IF(Results!$D132&gt;Results!$E132,Results!$C132,IF(Results!$D132=Results!$E132,"DRAW",Results!$F132)))</f>
        <v/>
      </c>
      <c r="B140" s="3" t="str">
        <f>IF(ISBLANK(Results!$D132),"",IF(Results!$D132&lt;Results!$E132,Results!$C132,IF(Results!$D132=Results!$E132,"DRAW",Results!$F132)))</f>
        <v/>
      </c>
      <c r="C140" s="3" t="str">
        <f>IF(ISBLANK(Results!$D132),"",IF(Results!$D132=Results!$E132,Results!$C132,""))</f>
        <v/>
      </c>
      <c r="D140" s="3" t="str">
        <f>IF(ISBLANK(Results!$D132),"",IF(Results!$D132=Results!$E132,Results!F132,""))</f>
        <v/>
      </c>
    </row>
    <row r="141" spans="1:4" ht="14" customHeight="1">
      <c r="A141" s="3" t="str">
        <f>IF(ISBLANK(Results!$D133),"",IF(Results!$D133&gt;Results!$E133,Results!$C133,IF(Results!$D133=Results!$E133,"DRAW",Results!$F133)))</f>
        <v/>
      </c>
      <c r="B141" s="3" t="str">
        <f>IF(ISBLANK(Results!$D133),"",IF(Results!$D133&lt;Results!$E133,Results!$C133,IF(Results!$D133=Results!$E133,"DRAW",Results!$F133)))</f>
        <v/>
      </c>
      <c r="C141" s="3" t="str">
        <f>IF(ISBLANK(Results!$D133),"",IF(Results!$D133=Results!$E133,Results!$C133,""))</f>
        <v/>
      </c>
      <c r="D141" s="3" t="str">
        <f>IF(ISBLANK(Results!$D133),"",IF(Results!$D133=Results!$E133,Results!F133,""))</f>
        <v/>
      </c>
    </row>
    <row r="142" spans="1:4" ht="14" customHeight="1">
      <c r="A142" s="3" t="str">
        <f>IF(ISBLANK(Results!$D134),"",IF(Results!$D134&gt;Results!$E134,Results!$C134,IF(Results!$D134=Results!$E134,"DRAW",Results!$F134)))</f>
        <v/>
      </c>
      <c r="B142" s="3" t="str">
        <f>IF(ISBLANK(Results!$D134),"",IF(Results!$D134&lt;Results!$E134,Results!$C134,IF(Results!$D134=Results!$E134,"DRAW",Results!$F134)))</f>
        <v/>
      </c>
      <c r="C142" s="3" t="str">
        <f>IF(ISBLANK(Results!$D134),"",IF(Results!$D134=Results!$E134,Results!$C134,""))</f>
        <v/>
      </c>
      <c r="D142" s="3" t="str">
        <f>IF(ISBLANK(Results!$D134),"",IF(Results!$D134=Results!$E134,Results!F134,""))</f>
        <v/>
      </c>
    </row>
    <row r="143" spans="1:4" ht="14" customHeight="1">
      <c r="A143" s="3" t="str">
        <f>IF(ISBLANK(Results!$D135),"",IF(Results!$D135&gt;Results!$E135,Results!$C135,IF(Results!$D135=Results!$E135,"DRAW",Results!$F135)))</f>
        <v/>
      </c>
      <c r="B143" s="3" t="str">
        <f>IF(ISBLANK(Results!$D135),"",IF(Results!$D135&lt;Results!$E135,Results!$C135,IF(Results!$D135=Results!$E135,"DRAW",Results!$F135)))</f>
        <v/>
      </c>
      <c r="C143" s="3" t="str">
        <f>IF(ISBLANK(Results!$D135),"",IF(Results!$D135=Results!$E135,Results!$C135,""))</f>
        <v/>
      </c>
      <c r="D143" s="3" t="str">
        <f>IF(ISBLANK(Results!$D135),"",IF(Results!$D135=Results!$E135,Results!F135,""))</f>
        <v/>
      </c>
    </row>
    <row r="144" spans="1:4" ht="14" customHeight="1">
      <c r="A144" s="3" t="str">
        <f>IF(ISBLANK(Results!$D136),"",IF(Results!$D136&gt;Results!$E136,Results!$C136,IF(Results!$D136=Results!$E136,"DRAW",Results!$F136)))</f>
        <v/>
      </c>
      <c r="B144" s="3" t="str">
        <f>IF(ISBLANK(Results!$D136),"",IF(Results!$D136&lt;Results!$E136,Results!$C136,IF(Results!$D136=Results!$E136,"DRAW",Results!$F136)))</f>
        <v/>
      </c>
      <c r="C144" s="3" t="str">
        <f>IF(ISBLANK(Results!$D136),"",IF(Results!$D136=Results!$E136,Results!$C136,""))</f>
        <v/>
      </c>
      <c r="D144" s="3" t="str">
        <f>IF(ISBLANK(Results!$D136),"",IF(Results!$D136=Results!$E136,Results!F136,""))</f>
        <v/>
      </c>
    </row>
    <row r="145" spans="1:4" ht="14" customHeight="1">
      <c r="A145" s="3" t="str">
        <f>IF(ISBLANK(Results!$D137),"",IF(Results!$D137&gt;Results!$E137,Results!$C137,IF(Results!$D137=Results!$E137,"DRAW",Results!$F137)))</f>
        <v/>
      </c>
      <c r="B145" s="3" t="str">
        <f>IF(ISBLANK(Results!$D137),"",IF(Results!$D137&lt;Results!$E137,Results!$C137,IF(Results!$D137=Results!$E137,"DRAW",Results!$F137)))</f>
        <v/>
      </c>
      <c r="C145" s="3" t="str">
        <f>IF(ISBLANK(Results!$D137),"",IF(Results!$D137=Results!$E137,Results!$C137,""))</f>
        <v/>
      </c>
      <c r="D145" s="3" t="str">
        <f>IF(ISBLANK(Results!$D137),"",IF(Results!$D137=Results!$E137,Results!F137,""))</f>
        <v/>
      </c>
    </row>
    <row r="146" spans="1:4" ht="14" customHeight="1">
      <c r="A146" s="3" t="str">
        <f>IF(ISBLANK(Results!$D138),"",IF(Results!$D138&gt;Results!$E138,Results!$C138,IF(Results!$D138=Results!$E138,"DRAW",Results!$F138)))</f>
        <v/>
      </c>
      <c r="B146" s="3" t="str">
        <f>IF(ISBLANK(Results!$D138),"",IF(Results!$D138&lt;Results!$E138,Results!$C138,IF(Results!$D138=Results!$E138,"DRAW",Results!$F138)))</f>
        <v/>
      </c>
      <c r="C146" s="3" t="str">
        <f>IF(ISBLANK(Results!$D138),"",IF(Results!$D138=Results!$E138,Results!$C138,""))</f>
        <v/>
      </c>
      <c r="D146" s="3" t="str">
        <f>IF(ISBLANK(Results!$D138),"",IF(Results!$D138=Results!$E138,Results!F138,""))</f>
        <v/>
      </c>
    </row>
    <row r="147" spans="1:4" ht="14" customHeight="1">
      <c r="A147" s="3" t="str">
        <f>IF(ISBLANK(Results!$D139),"",IF(Results!$D139&gt;Results!$E139,Results!$C139,IF(Results!$D139=Results!$E139,"DRAW",Results!$F139)))</f>
        <v/>
      </c>
      <c r="B147" s="3" t="str">
        <f>IF(ISBLANK(Results!$D139),"",IF(Results!$D139&lt;Results!$E139,Results!$C139,IF(Results!$D139=Results!$E139,"DRAW",Results!$F139)))</f>
        <v/>
      </c>
      <c r="C147" s="3" t="str">
        <f>IF(ISBLANK(Results!$D139),"",IF(Results!$D139=Results!$E139,Results!$C139,""))</f>
        <v/>
      </c>
      <c r="D147" s="3" t="str">
        <f>IF(ISBLANK(Results!$D139),"",IF(Results!$D139=Results!$E139,Results!F139,""))</f>
        <v/>
      </c>
    </row>
    <row r="148" spans="1:4" ht="14" customHeight="1">
      <c r="A148" s="3" t="str">
        <f>IF(ISBLANK(Results!$D140),"",IF(Results!$D140&gt;Results!$E140,Results!$C140,IF(Results!$D140=Results!$E140,"DRAW",Results!$F140)))</f>
        <v/>
      </c>
      <c r="B148" s="3" t="str">
        <f>IF(ISBLANK(Results!$D140),"",IF(Results!$D140&lt;Results!$E140,Results!$C140,IF(Results!$D140=Results!$E140,"DRAW",Results!$F140)))</f>
        <v/>
      </c>
      <c r="C148" s="3" t="str">
        <f>IF(ISBLANK(Results!$D140),"",IF(Results!$D140=Results!$E140,Results!$C140,""))</f>
        <v/>
      </c>
      <c r="D148" s="3" t="str">
        <f>IF(ISBLANK(Results!$D140),"",IF(Results!$D140=Results!$E140,Results!F140,""))</f>
        <v/>
      </c>
    </row>
    <row r="149" spans="1:4" ht="14" customHeight="1">
      <c r="A149" s="3" t="str">
        <f>IF(ISBLANK(Results!$D141),"",IF(Results!$D141&gt;Results!$E141,Results!$C141,IF(Results!$D141=Results!$E141,"DRAW",Results!$F141)))</f>
        <v/>
      </c>
      <c r="B149" s="3" t="str">
        <f>IF(ISBLANK(Results!$D141),"",IF(Results!$D141&lt;Results!$E141,Results!$C141,IF(Results!$D141=Results!$E141,"DRAW",Results!$F141)))</f>
        <v/>
      </c>
      <c r="C149" s="3" t="str">
        <f>IF(ISBLANK(Results!$D141),"",IF(Results!$D141=Results!$E141,Results!$C141,""))</f>
        <v/>
      </c>
      <c r="D149" s="3" t="str">
        <f>IF(ISBLANK(Results!$D141),"",IF(Results!$D141=Results!$E141,Results!F141,""))</f>
        <v/>
      </c>
    </row>
    <row r="150" spans="1:4" ht="14" customHeight="1">
      <c r="A150" s="3" t="str">
        <f>IF(ISBLANK(Results!$D142),"",IF(Results!$D142&gt;Results!$E142,Results!$C142,IF(Results!$D142=Results!$E142,"DRAW",Results!$F142)))</f>
        <v/>
      </c>
      <c r="B150" s="3" t="str">
        <f>IF(ISBLANK(Results!$D142),"",IF(Results!$D142&lt;Results!$E142,Results!$C142,IF(Results!$D142=Results!$E142,"DRAW",Results!$F142)))</f>
        <v/>
      </c>
      <c r="C150" s="3" t="str">
        <f>IF(ISBLANK(Results!$D142),"",IF(Results!$D142=Results!$E142,Results!$C142,""))</f>
        <v/>
      </c>
      <c r="D150" s="3" t="str">
        <f>IF(ISBLANK(Results!$D142),"",IF(Results!$D142=Results!$E142,Results!F142,""))</f>
        <v/>
      </c>
    </row>
    <row r="151" spans="1:4" ht="14" customHeight="1">
      <c r="A151" s="3" t="str">
        <f>IF(ISBLANK(Results!$D143),"",IF(Results!$D143&gt;Results!$E143,Results!$C143,IF(Results!$D143=Results!$E143,"DRAW",Results!$F143)))</f>
        <v/>
      </c>
      <c r="B151" s="3" t="str">
        <f>IF(ISBLANK(Results!$D143),"",IF(Results!$D143&lt;Results!$E143,Results!$C143,IF(Results!$D143=Results!$E143,"DRAW",Results!$F143)))</f>
        <v/>
      </c>
      <c r="C151" s="3" t="str">
        <f>IF(ISBLANK(Results!$D143),"",IF(Results!$D143=Results!$E143,Results!$C143,""))</f>
        <v/>
      </c>
      <c r="D151" s="3" t="str">
        <f>IF(ISBLANK(Results!$D143),"",IF(Results!$D143=Results!$E143,Results!F143,""))</f>
        <v/>
      </c>
    </row>
    <row r="152" spans="1:4" ht="14" customHeight="1">
      <c r="A152" s="3" t="str">
        <f>IF(ISBLANK(Results!$D144),"",IF(Results!$D144&gt;Results!$E144,Results!$C144,IF(Results!$D144=Results!$E144,"DRAW",Results!$F144)))</f>
        <v/>
      </c>
      <c r="B152" s="3" t="str">
        <f>IF(ISBLANK(Results!$D144),"",IF(Results!$D144&lt;Results!$E144,Results!$C144,IF(Results!$D144=Results!$E144,"DRAW",Results!$F144)))</f>
        <v/>
      </c>
      <c r="C152" s="3" t="str">
        <f>IF(ISBLANK(Results!$D144),"",IF(Results!$D144=Results!$E144,Results!$C144,""))</f>
        <v/>
      </c>
      <c r="D152" s="3" t="str">
        <f>IF(ISBLANK(Results!$D144),"",IF(Results!$D144=Results!$E144,Results!F144,""))</f>
        <v/>
      </c>
    </row>
    <row r="153" spans="1:4" ht="14" customHeight="1">
      <c r="A153" s="3" t="str">
        <f>IF(ISBLANK(Results!$D145),"",IF(Results!$D145&gt;Results!$E145,Results!$C145,IF(Results!$D145=Results!$E145,"DRAW",Results!$F145)))</f>
        <v/>
      </c>
      <c r="B153" s="3" t="str">
        <f>IF(ISBLANK(Results!$D145),"",IF(Results!$D145&lt;Results!$E145,Results!$C145,IF(Results!$D145=Results!$E145,"DRAW",Results!$F145)))</f>
        <v/>
      </c>
      <c r="C153" s="3" t="str">
        <f>IF(ISBLANK(Results!$D145),"",IF(Results!$D145=Results!$E145,Results!$C145,""))</f>
        <v/>
      </c>
      <c r="D153" s="3" t="str">
        <f>IF(ISBLANK(Results!$D145),"",IF(Results!$D145=Results!$E145,Results!F145,""))</f>
        <v/>
      </c>
    </row>
    <row r="154" spans="1:4" ht="14" customHeight="1">
      <c r="A154" s="3" t="str">
        <f>IF(ISBLANK(Results!$D146),"",IF(Results!$D146&gt;Results!$E146,Results!$C146,IF(Results!$D146=Results!$E146,"DRAW",Results!$F146)))</f>
        <v/>
      </c>
      <c r="B154" s="3" t="str">
        <f>IF(ISBLANK(Results!$D146),"",IF(Results!$D146&lt;Results!$E146,Results!$C146,IF(Results!$D146=Results!$E146,"DRAW",Results!$F146)))</f>
        <v/>
      </c>
      <c r="C154" s="3" t="str">
        <f>IF(ISBLANK(Results!$D146),"",IF(Results!$D146=Results!$E146,Results!$C146,""))</f>
        <v/>
      </c>
      <c r="D154" s="3" t="str">
        <f>IF(ISBLANK(Results!$D146),"",IF(Results!$D146=Results!$E146,Results!F146,""))</f>
        <v/>
      </c>
    </row>
    <row r="155" spans="1:4" ht="14" customHeight="1">
      <c r="A155" s="3" t="str">
        <f>IF(ISBLANK(Results!$D147),"",IF(Results!$D147&gt;Results!$E147,Results!$C147,IF(Results!$D147=Results!$E147,"DRAW",Results!$F147)))</f>
        <v/>
      </c>
      <c r="B155" s="3" t="str">
        <f>IF(ISBLANK(Results!$D147),"",IF(Results!$D147&lt;Results!$E147,Results!$C147,IF(Results!$D147=Results!$E147,"DRAW",Results!$F147)))</f>
        <v/>
      </c>
      <c r="C155" s="3" t="str">
        <f>IF(ISBLANK(Results!$D147),"",IF(Results!$D147=Results!$E147,Results!$C147,""))</f>
        <v/>
      </c>
      <c r="D155" s="3" t="str">
        <f>IF(ISBLANK(Results!$D147),"",IF(Results!$D147=Results!$E147,Results!F147,""))</f>
        <v/>
      </c>
    </row>
    <row r="156" spans="1:4" ht="14" customHeight="1">
      <c r="A156" s="3" t="str">
        <f>IF(ISBLANK(Results!$D148),"",IF(Results!$D148&gt;Results!$E148,Results!$C148,IF(Results!$D148=Results!$E148,"DRAW",Results!$F148)))</f>
        <v/>
      </c>
      <c r="B156" s="3" t="str">
        <f>IF(ISBLANK(Results!$D148),"",IF(Results!$D148&lt;Results!$E148,Results!$C148,IF(Results!$D148=Results!$E148,"DRAW",Results!$F148)))</f>
        <v/>
      </c>
      <c r="C156" s="3" t="str">
        <f>IF(ISBLANK(Results!$D148),"",IF(Results!$D148=Results!$E148,Results!$C148,""))</f>
        <v/>
      </c>
      <c r="D156" s="3" t="str">
        <f>IF(ISBLANK(Results!$D148),"",IF(Results!$D148=Results!$E148,Results!F148,""))</f>
        <v/>
      </c>
    </row>
    <row r="157" spans="1:4" ht="14" customHeight="1">
      <c r="A157" s="3" t="str">
        <f>IF(ISBLANK(Results!$D149),"",IF(Results!$D149&gt;Results!$E149,Results!$C149,IF(Results!$D149=Results!$E149,"DRAW",Results!$F149)))</f>
        <v/>
      </c>
      <c r="B157" s="3" t="str">
        <f>IF(ISBLANK(Results!$D149),"",IF(Results!$D149&lt;Results!$E149,Results!$C149,IF(Results!$D149=Results!$E149,"DRAW",Results!$F149)))</f>
        <v/>
      </c>
      <c r="C157" s="3" t="str">
        <f>IF(ISBLANK(Results!$D149),"",IF(Results!$D149=Results!$E149,Results!$C149,""))</f>
        <v/>
      </c>
      <c r="D157" s="3" t="str">
        <f>IF(ISBLANK(Results!$D149),"",IF(Results!$D149=Results!$E149,Results!F149,""))</f>
        <v/>
      </c>
    </row>
    <row r="158" spans="1:4" ht="14" customHeight="1">
      <c r="A158" s="3" t="str">
        <f>IF(ISBLANK(Results!$D150),"",IF(Results!$D150&gt;Results!$E150,Results!$C150,IF(Results!$D150=Results!$E150,"DRAW",Results!$F150)))</f>
        <v/>
      </c>
      <c r="B158" s="3" t="str">
        <f>IF(ISBLANK(Results!$D150),"",IF(Results!$D150&lt;Results!$E150,Results!$C150,IF(Results!$D150=Results!$E150,"DRAW",Results!$F150)))</f>
        <v/>
      </c>
      <c r="C158" s="3" t="str">
        <f>IF(ISBLANK(Results!$D150),"",IF(Results!$D150=Results!$E150,Results!$C150,""))</f>
        <v/>
      </c>
      <c r="D158" s="3" t="str">
        <f>IF(ISBLANK(Results!$D150),"",IF(Results!$D150=Results!$E150,Results!F150,""))</f>
        <v/>
      </c>
    </row>
    <row r="159" spans="1:4" ht="14" customHeight="1">
      <c r="A159" s="3" t="str">
        <f>IF(ISBLANK(Results!$D151),"",IF(Results!$D151&gt;Results!$E151,Results!$C151,IF(Results!$D151=Results!$E151,"DRAW",Results!$F151)))</f>
        <v/>
      </c>
      <c r="B159" s="3" t="str">
        <f>IF(ISBLANK(Results!$D151),"",IF(Results!$D151&lt;Results!$E151,Results!$C151,IF(Results!$D151=Results!$E151,"DRAW",Results!$F151)))</f>
        <v/>
      </c>
      <c r="C159" s="3" t="str">
        <f>IF(ISBLANK(Results!$D151),"",IF(Results!$D151=Results!$E151,Results!$C151,""))</f>
        <v/>
      </c>
      <c r="D159" s="3" t="str">
        <f>IF(ISBLANK(Results!$D151),"",IF(Results!$D151=Results!$E151,Results!F151,""))</f>
        <v/>
      </c>
    </row>
    <row r="160" spans="1:4" ht="14" customHeight="1">
      <c r="A160" s="3" t="str">
        <f>IF(ISBLANK(Results!$D152),"",IF(Results!$D152&gt;Results!$E152,Results!$C152,IF(Results!$D152=Results!$E152,"DRAW",Results!$F152)))</f>
        <v/>
      </c>
      <c r="B160" s="3" t="str">
        <f>IF(ISBLANK(Results!$D152),"",IF(Results!$D152&lt;Results!$E152,Results!$C152,IF(Results!$D152=Results!$E152,"DRAW",Results!$F152)))</f>
        <v/>
      </c>
      <c r="C160" s="3" t="str">
        <f>IF(ISBLANK(Results!$D152),"",IF(Results!$D152=Results!$E152,Results!$C152,""))</f>
        <v/>
      </c>
      <c r="D160" s="3" t="str">
        <f>IF(ISBLANK(Results!$D152),"",IF(Results!$D152=Results!$E152,Results!F152,""))</f>
        <v/>
      </c>
    </row>
    <row r="161" spans="1:4" ht="14" customHeight="1">
      <c r="A161" s="3" t="str">
        <f>IF(ISBLANK(Results!$D153),"",IF(Results!$D153&gt;Results!$E153,Results!$C153,IF(Results!$D153=Results!$E153,"DRAW",Results!$F153)))</f>
        <v/>
      </c>
      <c r="B161" s="3" t="str">
        <f>IF(ISBLANK(Results!$D153),"",IF(Results!$D153&lt;Results!$E153,Results!$C153,IF(Results!$D153=Results!$E153,"DRAW",Results!$F153)))</f>
        <v/>
      </c>
      <c r="C161" s="3" t="str">
        <f>IF(ISBLANK(Results!$D153),"",IF(Results!$D153=Results!$E153,Results!$C153,""))</f>
        <v/>
      </c>
      <c r="D161" s="3" t="str">
        <f>IF(ISBLANK(Results!$D153),"",IF(Results!$D153=Results!$E153,Results!F153,""))</f>
        <v/>
      </c>
    </row>
    <row r="162" spans="1:4" ht="14" customHeight="1">
      <c r="A162" s="3" t="str">
        <f>IF(ISBLANK(Results!$D154),"",IF(Results!$D154&gt;Results!$E154,Results!$C154,IF(Results!$D154=Results!$E154,"DRAW",Results!$F154)))</f>
        <v/>
      </c>
      <c r="B162" s="3" t="str">
        <f>IF(ISBLANK(Results!$D154),"",IF(Results!$D154&lt;Results!$E154,Results!$C154,IF(Results!$D154=Results!$E154,"DRAW",Results!$F154)))</f>
        <v/>
      </c>
      <c r="C162" s="3" t="str">
        <f>IF(ISBLANK(Results!$D154),"",IF(Results!$D154=Results!$E154,Results!$C154,""))</f>
        <v/>
      </c>
      <c r="D162" s="3" t="str">
        <f>IF(ISBLANK(Results!$D154),"",IF(Results!$D154=Results!$E154,Results!F154,""))</f>
        <v/>
      </c>
    </row>
    <row r="163" spans="1:4" ht="14" customHeight="1">
      <c r="A163" s="3" t="str">
        <f>IF(ISBLANK(Results!$D155),"",IF(Results!$D155&gt;Results!$E155,Results!$C155,IF(Results!$D155=Results!$E155,"DRAW",Results!$F155)))</f>
        <v/>
      </c>
      <c r="B163" s="3" t="str">
        <f>IF(ISBLANK(Results!$D155),"",IF(Results!$D155&lt;Results!$E155,Results!$C155,IF(Results!$D155=Results!$E155,"DRAW",Results!$F155)))</f>
        <v/>
      </c>
      <c r="C163" s="3" t="str">
        <f>IF(ISBLANK(Results!$D155),"",IF(Results!$D155=Results!$E155,Results!$C155,""))</f>
        <v/>
      </c>
      <c r="D163" s="3" t="str">
        <f>IF(ISBLANK(Results!$D155),"",IF(Results!$D155=Results!$E155,Results!F155,""))</f>
        <v/>
      </c>
    </row>
    <row r="164" spans="1:4" ht="14" customHeight="1">
      <c r="A164" s="3" t="str">
        <f>IF(ISBLANK(Results!$D156),"",IF(Results!$D156&gt;Results!$E156,Results!$C156,IF(Results!$D156=Results!$E156,"DRAW",Results!$F156)))</f>
        <v/>
      </c>
      <c r="B164" s="3" t="str">
        <f>IF(ISBLANK(Results!$D156),"",IF(Results!$D156&lt;Results!$E156,Results!$C156,IF(Results!$D156=Results!$E156,"DRAW",Results!$F156)))</f>
        <v/>
      </c>
      <c r="C164" s="3" t="str">
        <f>IF(ISBLANK(Results!$D156),"",IF(Results!$D156=Results!$E156,Results!$C156,""))</f>
        <v/>
      </c>
      <c r="D164" s="3" t="str">
        <f>IF(ISBLANK(Results!$D156),"",IF(Results!$D156=Results!$E156,Results!F156,""))</f>
        <v/>
      </c>
    </row>
    <row r="165" spans="1:4" ht="14" customHeight="1">
      <c r="A165" s="3" t="str">
        <f>IF(ISBLANK(Results!$D157),"",IF(Results!$D157&gt;Results!$E157,Results!$C157,IF(Results!$D157=Results!$E157,"DRAW",Results!$F157)))</f>
        <v/>
      </c>
      <c r="B165" s="3" t="str">
        <f>IF(ISBLANK(Results!$D157),"",IF(Results!$D157&lt;Results!$E157,Results!$C157,IF(Results!$D157=Results!$E157,"DRAW",Results!$F157)))</f>
        <v/>
      </c>
      <c r="C165" s="3" t="str">
        <f>IF(ISBLANK(Results!$D157),"",IF(Results!$D157=Results!$E157,Results!$C157,""))</f>
        <v/>
      </c>
      <c r="D165" s="3" t="str">
        <f>IF(ISBLANK(Results!$D157),"",IF(Results!$D157=Results!$E157,Results!F157,""))</f>
        <v/>
      </c>
    </row>
    <row r="166" spans="1:4" ht="14" customHeight="1">
      <c r="A166" s="3" t="str">
        <f>IF(ISBLANK(Results!$D158),"",IF(Results!$D158&gt;Results!$E158,Results!$C158,IF(Results!$D158=Results!$E158,"DRAW",Results!$F158)))</f>
        <v/>
      </c>
      <c r="B166" s="3" t="str">
        <f>IF(ISBLANK(Results!$D158),"",IF(Results!$D158&lt;Results!$E158,Results!$C158,IF(Results!$D158=Results!$E158,"DRAW",Results!$F158)))</f>
        <v/>
      </c>
      <c r="C166" s="3" t="str">
        <f>IF(ISBLANK(Results!$D158),"",IF(Results!$D158=Results!$E158,Results!$C158,""))</f>
        <v/>
      </c>
      <c r="D166" s="3" t="str">
        <f>IF(ISBLANK(Results!$D158),"",IF(Results!$D158=Results!$E158,Results!F158,""))</f>
        <v/>
      </c>
    </row>
    <row r="167" spans="1:4" ht="14" customHeight="1">
      <c r="A167" s="3" t="str">
        <f>IF(ISBLANK(Results!$D159),"",IF(Results!$D159&gt;Results!$E159,Results!$C159,IF(Results!$D159=Results!$E159,"DRAW",Results!$F159)))</f>
        <v/>
      </c>
      <c r="B167" s="3" t="str">
        <f>IF(ISBLANK(Results!$D159),"",IF(Results!$D159&lt;Results!$E159,Results!$C159,IF(Results!$D159=Results!$E159,"DRAW",Results!$F159)))</f>
        <v/>
      </c>
      <c r="C167" s="3" t="str">
        <f>IF(ISBLANK(Results!$D159),"",IF(Results!$D159=Results!$E159,Results!$C159,""))</f>
        <v/>
      </c>
      <c r="D167" s="3" t="str">
        <f>IF(ISBLANK(Results!$D159),"",IF(Results!$D159=Results!$E159,Results!F159,""))</f>
        <v/>
      </c>
    </row>
    <row r="168" spans="1:4" ht="14" customHeight="1">
      <c r="A168" s="3" t="str">
        <f>IF(ISBLANK(Results!$D160),"",IF(Results!$D160&gt;Results!$E160,Results!$C160,IF(Results!$D160=Results!$E160,"DRAW",Results!$F160)))</f>
        <v/>
      </c>
      <c r="B168" s="3" t="str">
        <f>IF(ISBLANK(Results!$D160),"",IF(Results!$D160&lt;Results!$E160,Results!$C160,IF(Results!$D160=Results!$E160,"DRAW",Results!$F160)))</f>
        <v/>
      </c>
      <c r="C168" s="3" t="str">
        <f>IF(ISBLANK(Results!$D160),"",IF(Results!$D160=Results!$E160,Results!$C160,""))</f>
        <v/>
      </c>
      <c r="D168" s="3" t="str">
        <f>IF(ISBLANK(Results!$D160),"",IF(Results!$D160=Results!$E160,Results!F160,""))</f>
        <v/>
      </c>
    </row>
    <row r="169" spans="1:4" ht="14" customHeight="1">
      <c r="A169" s="3" t="str">
        <f>IF(ISBLANK(Results!$D161),"",IF(Results!$D161&gt;Results!$E161,Results!$C161,IF(Results!$D161=Results!$E161,"DRAW",Results!$F161)))</f>
        <v/>
      </c>
      <c r="B169" s="3" t="str">
        <f>IF(ISBLANK(Results!$D161),"",IF(Results!$D161&lt;Results!$E161,Results!$C161,IF(Results!$D161=Results!$E161,"DRAW",Results!$F161)))</f>
        <v/>
      </c>
      <c r="C169" s="3" t="str">
        <f>IF(ISBLANK(Results!$D161),"",IF(Results!$D161=Results!$E161,Results!$C161,""))</f>
        <v/>
      </c>
      <c r="D169" s="3" t="str">
        <f>IF(ISBLANK(Results!$D161),"",IF(Results!$D161=Results!$E161,Results!F161,""))</f>
        <v/>
      </c>
    </row>
    <row r="170" spans="1:4" ht="14" customHeight="1">
      <c r="A170" s="3" t="str">
        <f>IF(ISBLANK(Results!$D162),"",IF(Results!$D162&gt;Results!$E162,Results!$C162,IF(Results!$D162=Results!$E162,"DRAW",Results!$F162)))</f>
        <v/>
      </c>
      <c r="B170" s="3" t="str">
        <f>IF(ISBLANK(Results!$D162),"",IF(Results!$D162&lt;Results!$E162,Results!$C162,IF(Results!$D162=Results!$E162,"DRAW",Results!$F162)))</f>
        <v/>
      </c>
      <c r="C170" s="3" t="str">
        <f>IF(ISBLANK(Results!$D162),"",IF(Results!$D162=Results!$E162,Results!$C162,""))</f>
        <v/>
      </c>
      <c r="D170" s="3" t="str">
        <f>IF(ISBLANK(Results!$D162),"",IF(Results!$D162=Results!$E162,Results!F162,""))</f>
        <v/>
      </c>
    </row>
    <row r="171" spans="1:4" ht="14" customHeight="1">
      <c r="A171" s="3" t="str">
        <f>IF(ISBLANK(Results!$D163),"",IF(Results!$D163&gt;Results!$E163,Results!$C163,IF(Results!$D163=Results!$E163,"DRAW",Results!$F163)))</f>
        <v/>
      </c>
      <c r="B171" s="3" t="str">
        <f>IF(ISBLANK(Results!$D163),"",IF(Results!$D163&lt;Results!$E163,Results!$C163,IF(Results!$D163=Results!$E163,"DRAW",Results!$F163)))</f>
        <v/>
      </c>
      <c r="C171" s="3" t="str">
        <f>IF(ISBLANK(Results!$D163),"",IF(Results!$D163=Results!$E163,Results!$C163,""))</f>
        <v/>
      </c>
      <c r="D171" s="3" t="str">
        <f>IF(ISBLANK(Results!$D163),"",IF(Results!$D163=Results!$E163,Results!F163,""))</f>
        <v/>
      </c>
    </row>
    <row r="172" spans="1:4" ht="14" customHeight="1">
      <c r="A172" s="3" t="str">
        <f>IF(ISBLANK(Results!$D164),"",IF(Results!$D164&gt;Results!$E164,Results!$C164,IF(Results!$D164=Results!$E164,"DRAW",Results!$F164)))</f>
        <v/>
      </c>
      <c r="B172" s="3" t="str">
        <f>IF(ISBLANK(Results!$D164),"",IF(Results!$D164&lt;Results!$E164,Results!$C164,IF(Results!$D164=Results!$E164,"DRAW",Results!$F164)))</f>
        <v/>
      </c>
      <c r="C172" s="3" t="str">
        <f>IF(ISBLANK(Results!$D164),"",IF(Results!$D164=Results!$E164,Results!$C164,""))</f>
        <v/>
      </c>
      <c r="D172" s="3" t="str">
        <f>IF(ISBLANK(Results!$D164),"",IF(Results!$D164=Results!$E164,Results!F164,""))</f>
        <v/>
      </c>
    </row>
    <row r="173" spans="1:4" ht="14" customHeight="1">
      <c r="A173" s="3" t="str">
        <f>IF(ISBLANK(Results!$D165),"",IF(Results!$D165&gt;Results!$E165,Results!$C165,IF(Results!$D165=Results!$E165,"DRAW",Results!$F165)))</f>
        <v/>
      </c>
      <c r="B173" s="3" t="str">
        <f>IF(ISBLANK(Results!$D165),"",IF(Results!$D165&lt;Results!$E165,Results!$C165,IF(Results!$D165=Results!$E165,"DRAW",Results!$F165)))</f>
        <v/>
      </c>
      <c r="C173" s="3" t="str">
        <f>IF(ISBLANK(Results!$D165),"",IF(Results!$D165=Results!$E165,Results!$C165,""))</f>
        <v/>
      </c>
      <c r="D173" s="3" t="str">
        <f>IF(ISBLANK(Results!$D165),"",IF(Results!$D165=Results!$E165,Results!F165,""))</f>
        <v/>
      </c>
    </row>
    <row r="174" spans="1:4" ht="14" customHeight="1">
      <c r="A174" s="3" t="str">
        <f>IF(ISBLANK(Results!$D166),"",IF(Results!$D166&gt;Results!$E166,Results!$C166,IF(Results!$D166=Results!$E166,"DRAW",Results!$F166)))</f>
        <v/>
      </c>
      <c r="B174" s="3" t="str">
        <f>IF(ISBLANK(Results!$D166),"",IF(Results!$D166&lt;Results!$E166,Results!$C166,IF(Results!$D166=Results!$E166,"DRAW",Results!$F166)))</f>
        <v/>
      </c>
      <c r="C174" s="3" t="str">
        <f>IF(ISBLANK(Results!$D166),"",IF(Results!$D166=Results!$E166,Results!$C166,""))</f>
        <v/>
      </c>
      <c r="D174" s="3" t="str">
        <f>IF(ISBLANK(Results!$D166),"",IF(Results!$D166=Results!$E166,Results!F166,""))</f>
        <v/>
      </c>
    </row>
    <row r="175" spans="1:4" ht="14" customHeight="1">
      <c r="A175" s="3" t="str">
        <f>IF(ISBLANK(Results!$D167),"",IF(Results!$D167&gt;Results!$E167,Results!$C167,IF(Results!$D167=Results!$E167,"DRAW",Results!$F167)))</f>
        <v/>
      </c>
      <c r="B175" s="3" t="str">
        <f>IF(ISBLANK(Results!$D167),"",IF(Results!$D167&lt;Results!$E167,Results!$C167,IF(Results!$D167=Results!$E167,"DRAW",Results!$F167)))</f>
        <v/>
      </c>
      <c r="C175" s="3" t="str">
        <f>IF(ISBLANK(Results!$D167),"",IF(Results!$D167=Results!$E167,Results!$C167,""))</f>
        <v/>
      </c>
      <c r="D175" s="3" t="str">
        <f>IF(ISBLANK(Results!$D167),"",IF(Results!$D167=Results!$E167,Results!F167,""))</f>
        <v/>
      </c>
    </row>
    <row r="176" spans="1:4" ht="14" customHeight="1">
      <c r="A176" s="3" t="str">
        <f>IF(ISBLANK(Results!$D168),"",IF(Results!$D168&gt;Results!$E168,Results!$C168,IF(Results!$D168=Results!$E168,"DRAW",Results!$F168)))</f>
        <v/>
      </c>
      <c r="B176" s="3" t="str">
        <f>IF(ISBLANK(Results!$D168),"",IF(Results!$D168&lt;Results!$E168,Results!$C168,IF(Results!$D168=Results!$E168,"DRAW",Results!$F168)))</f>
        <v/>
      </c>
      <c r="C176" s="3" t="str">
        <f>IF(ISBLANK(Results!$D168),"",IF(Results!$D168=Results!$E168,Results!$C168,""))</f>
        <v/>
      </c>
      <c r="D176" s="3" t="str">
        <f>IF(ISBLANK(Results!$D168),"",IF(Results!$D168=Results!$E168,Results!F168,""))</f>
        <v/>
      </c>
    </row>
    <row r="177" spans="1:4" ht="14" customHeight="1">
      <c r="A177" s="3" t="str">
        <f>IF(ISBLANK(Results!$D169),"",IF(Results!$D169&gt;Results!$E169,Results!$C169,IF(Results!$D169=Results!$E169,"DRAW",Results!$F169)))</f>
        <v/>
      </c>
      <c r="B177" s="3" t="str">
        <f>IF(ISBLANK(Results!$D169),"",IF(Results!$D169&lt;Results!$E169,Results!$C169,IF(Results!$D169=Results!$E169,"DRAW",Results!$F169)))</f>
        <v/>
      </c>
      <c r="C177" s="3" t="str">
        <f>IF(ISBLANK(Results!$D169),"",IF(Results!$D169=Results!$E169,Results!$C169,""))</f>
        <v/>
      </c>
      <c r="D177" s="3" t="str">
        <f>IF(ISBLANK(Results!$D169),"",IF(Results!$D169=Results!$E169,Results!F169,""))</f>
        <v/>
      </c>
    </row>
    <row r="178" spans="1:4" ht="14" customHeight="1">
      <c r="A178" s="3" t="str">
        <f>IF(ISBLANK(Results!$D170),"",IF(Results!$D170&gt;Results!$E170,Results!$C170,IF(Results!$D170=Results!$E170,"DRAW",Results!$F170)))</f>
        <v/>
      </c>
      <c r="B178" s="3" t="str">
        <f>IF(ISBLANK(Results!$D170),"",IF(Results!$D170&lt;Results!$E170,Results!$C170,IF(Results!$D170=Results!$E170,"DRAW",Results!$F170)))</f>
        <v/>
      </c>
      <c r="C178" s="3" t="str">
        <f>IF(ISBLANK(Results!$D170),"",IF(Results!$D170=Results!$E170,Results!$C170,""))</f>
        <v/>
      </c>
      <c r="D178" s="3" t="str">
        <f>IF(ISBLANK(Results!$D170),"",IF(Results!$D170=Results!$E170,Results!F170,""))</f>
        <v/>
      </c>
    </row>
    <row r="179" spans="1:4" ht="14" customHeight="1">
      <c r="A179" s="3" t="str">
        <f>IF(ISBLANK(Results!$D171),"",IF(Results!$D171&gt;Results!$E171,Results!$C171,IF(Results!$D171=Results!$E171,"DRAW",Results!$F171)))</f>
        <v/>
      </c>
      <c r="B179" s="3" t="str">
        <f>IF(ISBLANK(Results!$D171),"",IF(Results!$D171&lt;Results!$E171,Results!$C171,IF(Results!$D171=Results!$E171,"DRAW",Results!$F171)))</f>
        <v/>
      </c>
      <c r="C179" s="3" t="str">
        <f>IF(ISBLANK(Results!$D171),"",IF(Results!$D171=Results!$E171,Results!$C171,""))</f>
        <v/>
      </c>
      <c r="D179" s="3" t="str">
        <f>IF(ISBLANK(Results!$D171),"",IF(Results!$D171=Results!$E171,Results!F171,""))</f>
        <v/>
      </c>
    </row>
    <row r="180" spans="1:4" ht="14" customHeight="1">
      <c r="A180" s="3" t="str">
        <f>IF(ISBLANK(Results!$D172),"",IF(Results!$D172&gt;Results!$E172,Results!$C172,IF(Results!$D172=Results!$E172,"DRAW",Results!$F172)))</f>
        <v/>
      </c>
      <c r="B180" s="3" t="str">
        <f>IF(ISBLANK(Results!$D172),"",IF(Results!$D172&lt;Results!$E172,Results!$C172,IF(Results!$D172=Results!$E172,"DRAW",Results!$F172)))</f>
        <v/>
      </c>
      <c r="C180" s="3" t="str">
        <f>IF(ISBLANK(Results!$D172),"",IF(Results!$D172=Results!$E172,Results!$C172,""))</f>
        <v/>
      </c>
      <c r="D180" s="3" t="str">
        <f>IF(ISBLANK(Results!$D172),"",IF(Results!$D172=Results!$E172,Results!F172,""))</f>
        <v/>
      </c>
    </row>
    <row r="181" spans="1:4" ht="14" customHeight="1">
      <c r="A181" s="3" t="str">
        <f>IF(ISBLANK(Results!$D173),"",IF(Results!$D173&gt;Results!$E173,Results!$C173,IF(Results!$D173=Results!$E173,"DRAW",Results!$F173)))</f>
        <v/>
      </c>
      <c r="B181" s="3" t="str">
        <f>IF(ISBLANK(Results!$D173),"",IF(Results!$D173&lt;Results!$E173,Results!$C173,IF(Results!$D173=Results!$E173,"DRAW",Results!$F173)))</f>
        <v/>
      </c>
      <c r="C181" s="3" t="str">
        <f>IF(ISBLANK(Results!$D173),"",IF(Results!$D173=Results!$E173,Results!$C173,""))</f>
        <v/>
      </c>
      <c r="D181" s="3" t="str">
        <f>IF(ISBLANK(Results!$D173),"",IF(Results!$D173=Results!$E173,Results!F173,""))</f>
        <v/>
      </c>
    </row>
    <row r="182" spans="1:4" ht="14" customHeight="1">
      <c r="A182" s="3" t="str">
        <f>IF(ISBLANK(Results!$D174),"",IF(Results!$D174&gt;Results!$E174,Results!$C174,IF(Results!$D174=Results!$E174,"DRAW",Results!$F174)))</f>
        <v/>
      </c>
      <c r="B182" s="3" t="str">
        <f>IF(ISBLANK(Results!$D174),"",IF(Results!$D174&lt;Results!$E174,Results!$C174,IF(Results!$D174=Results!$E174,"DRAW",Results!$F174)))</f>
        <v/>
      </c>
      <c r="C182" s="3" t="str">
        <f>IF(ISBLANK(Results!$D174),"",IF(Results!$D174=Results!$E174,Results!$C174,""))</f>
        <v/>
      </c>
      <c r="D182" s="3" t="str">
        <f>IF(ISBLANK(Results!$D174),"",IF(Results!$D174=Results!$E174,Results!F174,""))</f>
        <v/>
      </c>
    </row>
    <row r="183" spans="1:4" ht="14" customHeight="1">
      <c r="A183" s="3" t="str">
        <f>IF(ISBLANK(Results!$D175),"",IF(Results!$D175&gt;Results!$E175,Results!$C175,IF(Results!$D175=Results!$E175,"DRAW",Results!$F175)))</f>
        <v/>
      </c>
      <c r="B183" s="3" t="str">
        <f>IF(ISBLANK(Results!$D175),"",IF(Results!$D175&lt;Results!$E175,Results!$C175,IF(Results!$D175=Results!$E175,"DRAW",Results!$F175)))</f>
        <v/>
      </c>
      <c r="C183" s="3" t="str">
        <f>IF(ISBLANK(Results!$D175),"",IF(Results!$D175=Results!$E175,Results!$C175,""))</f>
        <v/>
      </c>
      <c r="D183" s="3" t="str">
        <f>IF(ISBLANK(Results!$D175),"",IF(Results!$D175=Results!$E175,Results!F175,""))</f>
        <v/>
      </c>
    </row>
    <row r="184" spans="1:4" ht="14" customHeight="1">
      <c r="A184" s="3" t="str">
        <f>IF(ISBLANK(Results!$D176),"",IF(Results!$D176&gt;Results!$E176,Results!$C176,IF(Results!$D176=Results!$E176,"DRAW",Results!$F176)))</f>
        <v/>
      </c>
      <c r="B184" s="3" t="str">
        <f>IF(ISBLANK(Results!$D176),"",IF(Results!$D176&lt;Results!$E176,Results!$C176,IF(Results!$D176=Results!$E176,"DRAW",Results!$F176)))</f>
        <v/>
      </c>
      <c r="C184" s="3" t="str">
        <f>IF(ISBLANK(Results!$D176),"",IF(Results!$D176=Results!$E176,Results!$C176,""))</f>
        <v/>
      </c>
      <c r="D184" s="3" t="str">
        <f>IF(ISBLANK(Results!$D176),"",IF(Results!$D176=Results!$E176,Results!F176,""))</f>
        <v/>
      </c>
    </row>
    <row r="185" spans="1:4" ht="14" customHeight="1">
      <c r="A185" s="3" t="str">
        <f>IF(ISBLANK(Results!$D177),"",IF(Results!$D177&gt;Results!$E177,Results!$C177,IF(Results!$D177=Results!$E177,"DRAW",Results!$F177)))</f>
        <v/>
      </c>
      <c r="B185" s="3" t="str">
        <f>IF(ISBLANK(Results!$D177),"",IF(Results!$D177&lt;Results!$E177,Results!$C177,IF(Results!$D177=Results!$E177,"DRAW",Results!$F177)))</f>
        <v/>
      </c>
      <c r="C185" s="3" t="str">
        <f>IF(ISBLANK(Results!$D177),"",IF(Results!$D177=Results!$E177,Results!$C177,""))</f>
        <v/>
      </c>
      <c r="D185" s="3" t="str">
        <f>IF(ISBLANK(Results!$D177),"",IF(Results!$D177=Results!$E177,Results!F177,""))</f>
        <v/>
      </c>
    </row>
    <row r="186" spans="1:4" ht="14" customHeight="1">
      <c r="A186" s="3" t="str">
        <f>IF(ISBLANK(Results!$D178),"",IF(Results!$D178&gt;Results!$E178,Results!$C178,IF(Results!$D178=Results!$E178,"DRAW",Results!$F178)))</f>
        <v/>
      </c>
      <c r="B186" s="3" t="str">
        <f>IF(ISBLANK(Results!$D178),"",IF(Results!$D178&lt;Results!$E178,Results!$C178,IF(Results!$D178=Results!$E178,"DRAW",Results!$F178)))</f>
        <v/>
      </c>
      <c r="C186" s="3" t="str">
        <f>IF(ISBLANK(Results!$D178),"",IF(Results!$D178=Results!$E178,Results!$C178,""))</f>
        <v/>
      </c>
      <c r="D186" s="3" t="str">
        <f>IF(ISBLANK(Results!$D178),"",IF(Results!$D178=Results!$E178,Results!F178,""))</f>
        <v/>
      </c>
    </row>
    <row r="187" spans="1:4" ht="14" customHeight="1">
      <c r="A187" s="3" t="str">
        <f>IF(ISBLANK(Results!$D179),"",IF(Results!$D179&gt;Results!$E179,Results!$C179,IF(Results!$D179=Results!$E179,"DRAW",Results!$F179)))</f>
        <v/>
      </c>
      <c r="B187" s="3" t="str">
        <f>IF(ISBLANK(Results!$D179),"",IF(Results!$D179&lt;Results!$E179,Results!$C179,IF(Results!$D179=Results!$E179,"DRAW",Results!$F179)))</f>
        <v/>
      </c>
      <c r="C187" s="3" t="str">
        <f>IF(ISBLANK(Results!$D179),"",IF(Results!$D179=Results!$E179,Results!$C179,""))</f>
        <v/>
      </c>
      <c r="D187" s="3" t="str">
        <f>IF(ISBLANK(Results!$D179),"",IF(Results!$D179=Results!$E179,Results!F179,""))</f>
        <v/>
      </c>
    </row>
    <row r="188" spans="1:4" ht="14" customHeight="1">
      <c r="A188" s="3" t="str">
        <f>IF(ISBLANK(Results!$D180),"",IF(Results!$D180&gt;Results!$E180,Results!$C180,IF(Results!$D180=Results!$E180,"DRAW",Results!$F180)))</f>
        <v/>
      </c>
      <c r="B188" s="3" t="str">
        <f>IF(ISBLANK(Results!$D180),"",IF(Results!$D180&lt;Results!$E180,Results!$C180,IF(Results!$D180=Results!$E180,"DRAW",Results!$F180)))</f>
        <v/>
      </c>
      <c r="C188" s="3" t="str">
        <f>IF(ISBLANK(Results!$D180),"",IF(Results!$D180=Results!$E180,Results!$C180,""))</f>
        <v/>
      </c>
      <c r="D188" s="3" t="str">
        <f>IF(ISBLANK(Results!$D180),"",IF(Results!$D180=Results!$E180,Results!F180,""))</f>
        <v/>
      </c>
    </row>
    <row r="189" spans="1:4" ht="14" customHeight="1">
      <c r="A189" s="3" t="str">
        <f>IF(ISBLANK(Results!$D181),"",IF(Results!$D181&gt;Results!$E181,Results!$C181,IF(Results!$D181=Results!$E181,"DRAW",Results!$F181)))</f>
        <v/>
      </c>
      <c r="B189" s="3" t="str">
        <f>IF(ISBLANK(Results!$D181),"",IF(Results!$D181&lt;Results!$E181,Results!$C181,IF(Results!$D181=Results!$E181,"DRAW",Results!$F181)))</f>
        <v/>
      </c>
      <c r="C189" s="3" t="str">
        <f>IF(ISBLANK(Results!$D181),"",IF(Results!$D181=Results!$E181,Results!$C181,""))</f>
        <v/>
      </c>
      <c r="D189" s="3" t="str">
        <f>IF(ISBLANK(Results!$D181),"",IF(Results!$D181=Results!$E181,Results!F181,""))</f>
        <v/>
      </c>
    </row>
    <row r="190" spans="1:4" ht="14" customHeight="1">
      <c r="A190" s="3" t="str">
        <f>IF(ISBLANK(Results!$D182),"",IF(Results!$D182&gt;Results!$E182,Results!$C182,IF(Results!$D182=Results!$E182,"DRAW",Results!$F182)))</f>
        <v/>
      </c>
      <c r="B190" s="3" t="str">
        <f>IF(ISBLANK(Results!$D182),"",IF(Results!$D182&lt;Results!$E182,Results!$C182,IF(Results!$D182=Results!$E182,"DRAW",Results!$F182)))</f>
        <v/>
      </c>
      <c r="C190" s="3" t="str">
        <f>IF(ISBLANK(Results!$D182),"",IF(Results!$D182=Results!$E182,Results!$C182,""))</f>
        <v/>
      </c>
      <c r="D190" s="3" t="str">
        <f>IF(ISBLANK(Results!$D182),"",IF(Results!$D182=Results!$E182,Results!F182,""))</f>
        <v/>
      </c>
    </row>
    <row r="191" spans="1:4" ht="14" customHeight="1">
      <c r="A191" s="3" t="str">
        <f>IF(ISBLANK(Results!$D183),"",IF(Results!$D183&gt;Results!$E183,Results!$C183,IF(Results!$D183=Results!$E183,"DRAW",Results!$F183)))</f>
        <v/>
      </c>
      <c r="B191" s="3" t="str">
        <f>IF(ISBLANK(Results!$D183),"",IF(Results!$D183&lt;Results!$E183,Results!$C183,IF(Results!$D183=Results!$E183,"DRAW",Results!$F183)))</f>
        <v/>
      </c>
      <c r="C191" s="3" t="str">
        <f>IF(ISBLANK(Results!$D183),"",IF(Results!$D183=Results!$E183,Results!$C183,""))</f>
        <v/>
      </c>
      <c r="D191" s="3" t="str">
        <f>IF(ISBLANK(Results!$D183),"",IF(Results!$D183=Results!$E183,Results!F183,""))</f>
        <v/>
      </c>
    </row>
    <row r="192" spans="1:4" ht="14" customHeight="1">
      <c r="A192" s="3" t="str">
        <f>IF(ISBLANK(Results!$D184),"",IF(Results!$D184&gt;Results!$E184,Results!$C184,IF(Results!$D184=Results!$E184,"DRAW",Results!$F184)))</f>
        <v/>
      </c>
      <c r="B192" s="3" t="str">
        <f>IF(ISBLANK(Results!$D184),"",IF(Results!$D184&lt;Results!$E184,Results!$C184,IF(Results!$D184=Results!$E184,"DRAW",Results!$F184)))</f>
        <v/>
      </c>
      <c r="C192" s="3" t="str">
        <f>IF(ISBLANK(Results!$D184),"",IF(Results!$D184=Results!$E184,Results!$C184,""))</f>
        <v/>
      </c>
      <c r="D192" s="3" t="str">
        <f>IF(ISBLANK(Results!$D184),"",IF(Results!$D184=Results!$E184,Results!F184,""))</f>
        <v/>
      </c>
    </row>
    <row r="193" spans="1:4" ht="14" customHeight="1">
      <c r="A193" s="3" t="str">
        <f>IF(ISBLANK(Results!$D185),"",IF(Results!$D185&gt;Results!$E185,Results!$C185,IF(Results!$D185=Results!$E185,"DRAW",Results!$F185)))</f>
        <v/>
      </c>
      <c r="B193" s="3" t="str">
        <f>IF(ISBLANK(Results!$D185),"",IF(Results!$D185&lt;Results!$E185,Results!$C185,IF(Results!$D185=Results!$E185,"DRAW",Results!$F185)))</f>
        <v/>
      </c>
      <c r="C193" s="3" t="str">
        <f>IF(ISBLANK(Results!$D185),"",IF(Results!$D185=Results!$E185,Results!$C185,""))</f>
        <v/>
      </c>
      <c r="D193" s="3" t="str">
        <f>IF(ISBLANK(Results!$D185),"",IF(Results!$D185=Results!$E185,Results!F185,""))</f>
        <v/>
      </c>
    </row>
    <row r="194" spans="1:4" ht="14" customHeight="1">
      <c r="A194" s="3" t="str">
        <f>IF(ISBLANK(Results!$D186),"",IF(Results!$D186&gt;Results!$E186,Results!$C186,IF(Results!$D186=Results!$E186,"DRAW",Results!$F186)))</f>
        <v/>
      </c>
      <c r="B194" s="3" t="str">
        <f>IF(ISBLANK(Results!$D186),"",IF(Results!$D186&lt;Results!$E186,Results!$C186,IF(Results!$D186=Results!$E186,"DRAW",Results!$F186)))</f>
        <v/>
      </c>
      <c r="C194" s="3" t="str">
        <f>IF(ISBLANK(Results!$D186),"",IF(Results!$D186=Results!$E186,Results!$C186,""))</f>
        <v/>
      </c>
      <c r="D194" s="3" t="str">
        <f>IF(ISBLANK(Results!$D186),"",IF(Results!$D186=Results!$E186,Results!F186,""))</f>
        <v/>
      </c>
    </row>
    <row r="195" spans="1:4" ht="14" customHeight="1">
      <c r="A195" s="3" t="str">
        <f>IF(ISBLANK(Results!$D187),"",IF(Results!$D187&gt;Results!$E187,Results!$C187,IF(Results!$D187=Results!$E187,"DRAW",Results!$F187)))</f>
        <v/>
      </c>
      <c r="B195" s="3" t="str">
        <f>IF(ISBLANK(Results!$D187),"",IF(Results!$D187&lt;Results!$E187,Results!$C187,IF(Results!$D187=Results!$E187,"DRAW",Results!$F187)))</f>
        <v/>
      </c>
      <c r="C195" s="3" t="str">
        <f>IF(ISBLANK(Results!$D187),"",IF(Results!$D187=Results!$E187,Results!$C187,""))</f>
        <v/>
      </c>
      <c r="D195" s="3" t="str">
        <f>IF(ISBLANK(Results!$D187),"",IF(Results!$D187=Results!$E187,Results!F187,""))</f>
        <v/>
      </c>
    </row>
    <row r="196" spans="1:4" ht="14" customHeight="1">
      <c r="A196" s="3" t="str">
        <f>IF(ISBLANK(Results!$D188),"",IF(Results!$D188&gt;Results!$E188,Results!$C188,IF(Results!$D188=Results!$E188,"DRAW",Results!$F188)))</f>
        <v/>
      </c>
      <c r="B196" s="3" t="str">
        <f>IF(ISBLANK(Results!$D188),"",IF(Results!$D188&lt;Results!$E188,Results!$C188,IF(Results!$D188=Results!$E188,"DRAW",Results!$F188)))</f>
        <v/>
      </c>
      <c r="C196" s="3" t="str">
        <f>IF(ISBLANK(Results!$D188),"",IF(Results!$D188=Results!$E188,Results!$C188,""))</f>
        <v/>
      </c>
      <c r="D196" s="3" t="str">
        <f>IF(ISBLANK(Results!$D188),"",IF(Results!$D188=Results!$E188,Results!F188,""))</f>
        <v/>
      </c>
    </row>
    <row r="197" spans="1:4" ht="14" customHeight="1">
      <c r="A197" s="3" t="str">
        <f>IF(ISBLANK(Results!$D189),"",IF(Results!$D189&gt;Results!$E189,Results!$C189,IF(Results!$D189=Results!$E189,"DRAW",Results!$F189)))</f>
        <v/>
      </c>
      <c r="B197" s="3" t="str">
        <f>IF(ISBLANK(Results!$D189),"",IF(Results!$D189&lt;Results!$E189,Results!$C189,IF(Results!$D189=Results!$E189,"DRAW",Results!$F189)))</f>
        <v/>
      </c>
      <c r="C197" s="3" t="str">
        <f>IF(ISBLANK(Results!$D189),"",IF(Results!$D189=Results!$E189,Results!$C189,""))</f>
        <v/>
      </c>
      <c r="D197" s="3" t="str">
        <f>IF(ISBLANK(Results!$D189),"",IF(Results!$D189=Results!$E189,Results!F189,""))</f>
        <v/>
      </c>
    </row>
    <row r="198" spans="1:4" ht="14" customHeight="1">
      <c r="A198" s="3" t="str">
        <f>IF(ISBLANK(Results!$D190),"",IF(Results!$D190&gt;Results!$E190,Results!$C190,IF(Results!$D190=Results!$E190,"DRAW",Results!$F190)))</f>
        <v/>
      </c>
      <c r="B198" s="3" t="str">
        <f>IF(ISBLANK(Results!$D190),"",IF(Results!$D190&lt;Results!$E190,Results!$C190,IF(Results!$D190=Results!$E190,"DRAW",Results!$F190)))</f>
        <v/>
      </c>
      <c r="C198" s="3" t="str">
        <f>IF(ISBLANK(Results!$D190),"",IF(Results!$D190=Results!$E190,Results!$C190,""))</f>
        <v/>
      </c>
      <c r="D198" s="3" t="str">
        <f>IF(ISBLANK(Results!$D190),"",IF(Results!$D190=Results!$E190,Results!F190,""))</f>
        <v/>
      </c>
    </row>
    <row r="199" spans="1:4" ht="14" customHeight="1">
      <c r="A199" s="3" t="str">
        <f>IF(ISBLANK(Results!$D191),"",IF(Results!$D191&gt;Results!$E191,Results!$C191,IF(Results!$D191=Results!$E191,"DRAW",Results!$F191)))</f>
        <v/>
      </c>
      <c r="B199" s="3" t="str">
        <f>IF(ISBLANK(Results!$D191),"",IF(Results!$D191&lt;Results!$E191,Results!$C191,IF(Results!$D191=Results!$E191,"DRAW",Results!$F191)))</f>
        <v/>
      </c>
      <c r="C199" s="3" t="str">
        <f>IF(ISBLANK(Results!$D191),"",IF(Results!$D191=Results!$E191,Results!$C191,""))</f>
        <v/>
      </c>
      <c r="D199" s="3" t="str">
        <f>IF(ISBLANK(Results!$D191),"",IF(Results!$D191=Results!$E191,Results!F191,""))</f>
        <v/>
      </c>
    </row>
    <row r="200" spans="1:4" ht="14" customHeight="1">
      <c r="A200" s="3" t="str">
        <f>IF(ISBLANK(Results!$D192),"",IF(Results!$D192&gt;Results!$E192,Results!$C192,IF(Results!$D192=Results!$E192,"DRAW",Results!$F192)))</f>
        <v/>
      </c>
      <c r="B200" s="3" t="str">
        <f>IF(ISBLANK(Results!$D192),"",IF(Results!$D192&lt;Results!$E192,Results!$C192,IF(Results!$D192=Results!$E192,"DRAW",Results!$F192)))</f>
        <v/>
      </c>
      <c r="C200" s="3" t="str">
        <f>IF(ISBLANK(Results!$D192),"",IF(Results!$D192=Results!$E192,Results!$C192,""))</f>
        <v/>
      </c>
      <c r="D200" s="3" t="str">
        <f>IF(ISBLANK(Results!$D192),"",IF(Results!$D192=Results!$E192,Results!F192,""))</f>
        <v/>
      </c>
    </row>
    <row r="201" spans="1:4" ht="14" customHeight="1">
      <c r="A201" s="3" t="str">
        <f>IF(ISBLANK(Results!$D193),"",IF(Results!$D193&gt;Results!$E193,Results!$C193,IF(Results!$D193=Results!$E193,"DRAW",Results!$F193)))</f>
        <v/>
      </c>
      <c r="B201" s="3" t="str">
        <f>IF(ISBLANK(Results!$D193),"",IF(Results!$D193&lt;Results!$E193,Results!$C193,IF(Results!$D193=Results!$E193,"DRAW",Results!$F193)))</f>
        <v/>
      </c>
      <c r="C201" s="3" t="str">
        <f>IF(ISBLANK(Results!$D193),"",IF(Results!$D193=Results!$E193,Results!$C193,""))</f>
        <v/>
      </c>
      <c r="D201" s="3" t="str">
        <f>IF(ISBLANK(Results!$D193),"",IF(Results!$D193=Results!$E193,Results!F193,""))</f>
        <v/>
      </c>
    </row>
  </sheetData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ignoredErrors>
    <ignoredError sqref="A1:D12 A58:D201 A14:D41 B13:D1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"/>
  <sheetViews>
    <sheetView showGridLines="0" workbookViewId="0">
      <selection sqref="A1:XFD1"/>
    </sheetView>
  </sheetViews>
  <sheetFormatPr baseColWidth="10" defaultColWidth="12" defaultRowHeight="14" customHeight="1" x14ac:dyDescent="0"/>
  <cols>
    <col min="1" max="256" width="12" style="8" customWidth="1"/>
  </cols>
  <sheetData>
    <row r="1" spans="1:1" ht="14.75" customHeight="1">
      <c r="A1" s="6" t="s">
        <v>17</v>
      </c>
    </row>
    <row r="2" spans="1:1" ht="14.75" customHeight="1">
      <c r="A2" s="7">
        <v>8</v>
      </c>
    </row>
  </sheetData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Table</vt:lpstr>
      <vt:lpstr>Goal Totals</vt:lpstr>
      <vt:lpstr>Win-Loss-Draw</vt:lpstr>
      <vt:lpstr>Game 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 Miles</cp:lastModifiedBy>
  <dcterms:created xsi:type="dcterms:W3CDTF">2017-01-09T14:00:53Z</dcterms:created>
  <dcterms:modified xsi:type="dcterms:W3CDTF">2017-04-01T20:03:52Z</dcterms:modified>
</cp:coreProperties>
</file>